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Амыртак О.О\МОНИТОРИНГ\"/>
    </mc:Choice>
  </mc:AlternateContent>
  <bookViews>
    <workbookView xWindow="0" yWindow="0" windowWidth="28800" windowHeight="12600" firstSheet="4" activeTab="5"/>
  </bookViews>
  <sheets>
    <sheet name="СВОД" sheetId="1" r:id="rId1"/>
    <sheet name="НАЧАЛО" sheetId="2" r:id="rId2"/>
    <sheet name="МБОУ СОШ №1 с. Мугур-Аксы" sheetId="5" r:id="rId3"/>
    <sheet name="МБОУ &quot;СОШ №2&quot; с. Мугур-Аксы" sheetId="6" r:id="rId4"/>
    <sheet name="МБОУ Моген-Буренская СОШ с. К-Х" sheetId="7" r:id="rId5"/>
    <sheet name="МБОУ Тоолайлыгская НОШ" sheetId="8" r:id="rId6"/>
    <sheet name="КОНЕЦ" sheetId="4" r:id="rId7"/>
  </sheets>
  <externalReferences>
    <externalReference r:id="rId8"/>
    <externalReference r:id="rId9"/>
    <externalReference r:id="rId10"/>
    <externalReference r:id="rId11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8" l="1"/>
  <c r="E21" i="8" s="1"/>
  <c r="C21" i="8"/>
  <c r="L20" i="8"/>
  <c r="M20" i="8" s="1"/>
  <c r="J20" i="8"/>
  <c r="K20" i="8" s="1"/>
  <c r="H20" i="8"/>
  <c r="I20" i="8" s="1"/>
  <c r="F20" i="8"/>
  <c r="G20" i="8" s="1"/>
  <c r="E20" i="8"/>
  <c r="L19" i="8"/>
  <c r="M19" i="8" s="1"/>
  <c r="J19" i="8"/>
  <c r="K19" i="8" s="1"/>
  <c r="H19" i="8"/>
  <c r="I19" i="8" s="1"/>
  <c r="F19" i="8"/>
  <c r="G19" i="8" s="1"/>
  <c r="E19" i="8"/>
  <c r="L18" i="8"/>
  <c r="M18" i="8" s="1"/>
  <c r="J18" i="8"/>
  <c r="K18" i="8" s="1"/>
  <c r="H18" i="8"/>
  <c r="I18" i="8" s="1"/>
  <c r="F18" i="8"/>
  <c r="G18" i="8" s="1"/>
  <c r="E18" i="8"/>
  <c r="L17" i="8"/>
  <c r="M17" i="8" s="1"/>
  <c r="J17" i="8"/>
  <c r="K17" i="8" s="1"/>
  <c r="H17" i="8"/>
  <c r="I17" i="8" s="1"/>
  <c r="F17" i="8"/>
  <c r="G17" i="8" s="1"/>
  <c r="E17" i="8"/>
  <c r="L16" i="8"/>
  <c r="M16" i="8" s="1"/>
  <c r="J16" i="8"/>
  <c r="K16" i="8" s="1"/>
  <c r="H16" i="8"/>
  <c r="I16" i="8" s="1"/>
  <c r="F16" i="8"/>
  <c r="G16" i="8" s="1"/>
  <c r="E16" i="8"/>
  <c r="L15" i="8"/>
  <c r="M15" i="8" s="1"/>
  <c r="J15" i="8"/>
  <c r="K15" i="8" s="1"/>
  <c r="H15" i="8"/>
  <c r="I15" i="8" s="1"/>
  <c r="F15" i="8"/>
  <c r="G15" i="8" s="1"/>
  <c r="E15" i="8"/>
  <c r="L14" i="8"/>
  <c r="M14" i="8" s="1"/>
  <c r="J14" i="8"/>
  <c r="K14" i="8" s="1"/>
  <c r="H14" i="8"/>
  <c r="I14" i="8" s="1"/>
  <c r="F14" i="8"/>
  <c r="G14" i="8" s="1"/>
  <c r="E14" i="8"/>
  <c r="L13" i="8"/>
  <c r="M13" i="8" s="1"/>
  <c r="J13" i="8"/>
  <c r="K13" i="8" s="1"/>
  <c r="H13" i="8"/>
  <c r="I13" i="8" s="1"/>
  <c r="F13" i="8"/>
  <c r="G13" i="8" s="1"/>
  <c r="E13" i="8"/>
  <c r="L12" i="8"/>
  <c r="M12" i="8" s="1"/>
  <c r="J12" i="8"/>
  <c r="K12" i="8" s="1"/>
  <c r="H12" i="8"/>
  <c r="I12" i="8" s="1"/>
  <c r="F12" i="8"/>
  <c r="G12" i="8" s="1"/>
  <c r="E12" i="8"/>
  <c r="L11" i="8"/>
  <c r="M11" i="8" s="1"/>
  <c r="J11" i="8"/>
  <c r="K11" i="8" s="1"/>
  <c r="H11" i="8"/>
  <c r="I11" i="8" s="1"/>
  <c r="F11" i="8"/>
  <c r="G11" i="8" s="1"/>
  <c r="E11" i="8"/>
  <c r="L10" i="8"/>
  <c r="M10" i="8" s="1"/>
  <c r="J10" i="8"/>
  <c r="K10" i="8" s="1"/>
  <c r="H10" i="8"/>
  <c r="I10" i="8" s="1"/>
  <c r="F10" i="8"/>
  <c r="G10" i="8" s="1"/>
  <c r="E10" i="8"/>
  <c r="N10" i="8" l="1"/>
  <c r="N11" i="8"/>
  <c r="N12" i="8"/>
  <c r="N13" i="8"/>
  <c r="N14" i="8"/>
  <c r="N15" i="8"/>
  <c r="N16" i="8"/>
  <c r="N17" i="8"/>
  <c r="N18" i="8"/>
  <c r="N19" i="8"/>
  <c r="N20" i="8"/>
  <c r="F21" i="8"/>
  <c r="G21" i="8" s="1"/>
  <c r="H21" i="8"/>
  <c r="J21" i="8"/>
  <c r="K21" i="8" s="1"/>
  <c r="L21" i="8"/>
  <c r="M21" i="8" s="1"/>
  <c r="I21" i="8" l="1"/>
  <c r="N21" i="8"/>
  <c r="D21" i="7" l="1"/>
  <c r="E21" i="7" s="1"/>
  <c r="C21" i="7"/>
  <c r="L20" i="7"/>
  <c r="M20" i="7" s="1"/>
  <c r="J20" i="7"/>
  <c r="K20" i="7" s="1"/>
  <c r="H20" i="7"/>
  <c r="I20" i="7" s="1"/>
  <c r="F20" i="7"/>
  <c r="G20" i="7" s="1"/>
  <c r="E20" i="7"/>
  <c r="L19" i="7"/>
  <c r="M19" i="7" s="1"/>
  <c r="J19" i="7"/>
  <c r="K19" i="7" s="1"/>
  <c r="H19" i="7"/>
  <c r="I19" i="7" s="1"/>
  <c r="F19" i="7"/>
  <c r="G19" i="7" s="1"/>
  <c r="E19" i="7"/>
  <c r="L18" i="7"/>
  <c r="M18" i="7" s="1"/>
  <c r="J18" i="7"/>
  <c r="K18" i="7" s="1"/>
  <c r="H18" i="7"/>
  <c r="I18" i="7" s="1"/>
  <c r="F18" i="7"/>
  <c r="G18" i="7" s="1"/>
  <c r="E18" i="7"/>
  <c r="L17" i="7"/>
  <c r="M17" i="7" s="1"/>
  <c r="J17" i="7"/>
  <c r="K17" i="7" s="1"/>
  <c r="H17" i="7"/>
  <c r="I17" i="7" s="1"/>
  <c r="F17" i="7"/>
  <c r="G17" i="7" s="1"/>
  <c r="E17" i="7"/>
  <c r="L16" i="7"/>
  <c r="M16" i="7" s="1"/>
  <c r="J16" i="7"/>
  <c r="K16" i="7" s="1"/>
  <c r="H16" i="7"/>
  <c r="I16" i="7" s="1"/>
  <c r="F16" i="7"/>
  <c r="G16" i="7" s="1"/>
  <c r="E16" i="7"/>
  <c r="L15" i="7"/>
  <c r="M15" i="7" s="1"/>
  <c r="J15" i="7"/>
  <c r="K15" i="7" s="1"/>
  <c r="H15" i="7"/>
  <c r="I15" i="7" s="1"/>
  <c r="F15" i="7"/>
  <c r="G15" i="7" s="1"/>
  <c r="E15" i="7"/>
  <c r="L14" i="7"/>
  <c r="M14" i="7" s="1"/>
  <c r="J14" i="7"/>
  <c r="K14" i="7" s="1"/>
  <c r="H14" i="7"/>
  <c r="I14" i="7" s="1"/>
  <c r="F14" i="7"/>
  <c r="G14" i="7" s="1"/>
  <c r="E14" i="7"/>
  <c r="L13" i="7"/>
  <c r="M13" i="7" s="1"/>
  <c r="J13" i="7"/>
  <c r="K13" i="7" s="1"/>
  <c r="H13" i="7"/>
  <c r="I13" i="7" s="1"/>
  <c r="F13" i="7"/>
  <c r="G13" i="7" s="1"/>
  <c r="E13" i="7"/>
  <c r="L12" i="7"/>
  <c r="M12" i="7" s="1"/>
  <c r="J12" i="7"/>
  <c r="K12" i="7" s="1"/>
  <c r="H12" i="7"/>
  <c r="I12" i="7" s="1"/>
  <c r="F12" i="7"/>
  <c r="G12" i="7" s="1"/>
  <c r="E12" i="7"/>
  <c r="L11" i="7"/>
  <c r="M11" i="7" s="1"/>
  <c r="J11" i="7"/>
  <c r="K11" i="7" s="1"/>
  <c r="H11" i="7"/>
  <c r="I11" i="7" s="1"/>
  <c r="F11" i="7"/>
  <c r="G11" i="7" s="1"/>
  <c r="E11" i="7"/>
  <c r="L10" i="7"/>
  <c r="M10" i="7" s="1"/>
  <c r="J10" i="7"/>
  <c r="K10" i="7" s="1"/>
  <c r="H10" i="7"/>
  <c r="I10" i="7" s="1"/>
  <c r="F10" i="7"/>
  <c r="G10" i="7" s="1"/>
  <c r="E10" i="7"/>
  <c r="N10" i="7" l="1"/>
  <c r="N11" i="7"/>
  <c r="N12" i="7"/>
  <c r="N13" i="7"/>
  <c r="N14" i="7"/>
  <c r="N15" i="7"/>
  <c r="N16" i="7"/>
  <c r="N17" i="7"/>
  <c r="N18" i="7"/>
  <c r="N19" i="7"/>
  <c r="N20" i="7"/>
  <c r="F21" i="7"/>
  <c r="G21" i="7" s="1"/>
  <c r="H21" i="7"/>
  <c r="J21" i="7"/>
  <c r="K21" i="7" s="1"/>
  <c r="L21" i="7"/>
  <c r="M21" i="7" l="1"/>
  <c r="I21" i="7"/>
  <c r="N21" i="7"/>
  <c r="D21" i="6" l="1"/>
  <c r="E21" i="6" s="1"/>
  <c r="C21" i="6"/>
  <c r="L20" i="6"/>
  <c r="M20" i="6" s="1"/>
  <c r="J20" i="6"/>
  <c r="K20" i="6" s="1"/>
  <c r="H20" i="6"/>
  <c r="N20" i="6" s="1"/>
  <c r="F20" i="6"/>
  <c r="G20" i="6" s="1"/>
  <c r="E20" i="6"/>
  <c r="L19" i="6"/>
  <c r="M19" i="6" s="1"/>
  <c r="J19" i="6"/>
  <c r="K19" i="6" s="1"/>
  <c r="H19" i="6"/>
  <c r="N19" i="6" s="1"/>
  <c r="F19" i="6"/>
  <c r="G19" i="6" s="1"/>
  <c r="E19" i="6"/>
  <c r="L18" i="6"/>
  <c r="J18" i="6"/>
  <c r="F18" i="6" s="1"/>
  <c r="G18" i="6" s="1"/>
  <c r="H18" i="6"/>
  <c r="N18" i="6" s="1"/>
  <c r="E18" i="6"/>
  <c r="L17" i="6"/>
  <c r="M17" i="6" s="1"/>
  <c r="J17" i="6"/>
  <c r="F17" i="6" s="1"/>
  <c r="G17" i="6" s="1"/>
  <c r="H17" i="6"/>
  <c r="N17" i="6" s="1"/>
  <c r="E17" i="6"/>
  <c r="L16" i="6"/>
  <c r="M16" i="6" s="1"/>
  <c r="J16" i="6"/>
  <c r="K16" i="6" s="1"/>
  <c r="H16" i="6"/>
  <c r="N16" i="6" s="1"/>
  <c r="F16" i="6"/>
  <c r="G16" i="6" s="1"/>
  <c r="E16" i="6"/>
  <c r="L15" i="6"/>
  <c r="J15" i="6"/>
  <c r="F15" i="6" s="1"/>
  <c r="G15" i="6" s="1"/>
  <c r="H15" i="6"/>
  <c r="N15" i="6" s="1"/>
  <c r="E15" i="6"/>
  <c r="L14" i="6"/>
  <c r="M14" i="6" s="1"/>
  <c r="J14" i="6"/>
  <c r="K14" i="6" s="1"/>
  <c r="H14" i="6"/>
  <c r="N14" i="6" s="1"/>
  <c r="F14" i="6"/>
  <c r="G14" i="6" s="1"/>
  <c r="E14" i="6"/>
  <c r="L13" i="6"/>
  <c r="M13" i="6" s="1"/>
  <c r="J13" i="6"/>
  <c r="K13" i="6" s="1"/>
  <c r="H13" i="6"/>
  <c r="N13" i="6" s="1"/>
  <c r="F13" i="6"/>
  <c r="G13" i="6" s="1"/>
  <c r="E13" i="6"/>
  <c r="L12" i="6"/>
  <c r="M12" i="6" s="1"/>
  <c r="J12" i="6"/>
  <c r="K12" i="6" s="1"/>
  <c r="H12" i="6"/>
  <c r="N12" i="6" s="1"/>
  <c r="F12" i="6"/>
  <c r="G12" i="6" s="1"/>
  <c r="E12" i="6"/>
  <c r="L11" i="6"/>
  <c r="M11" i="6" s="1"/>
  <c r="J11" i="6"/>
  <c r="K11" i="6" s="1"/>
  <c r="H11" i="6"/>
  <c r="N11" i="6" s="1"/>
  <c r="F11" i="6"/>
  <c r="G11" i="6" s="1"/>
  <c r="E11" i="6"/>
  <c r="L10" i="6"/>
  <c r="L21" i="6" s="1"/>
  <c r="J10" i="6"/>
  <c r="J21" i="6" s="1"/>
  <c r="H10" i="6"/>
  <c r="H21" i="6" s="1"/>
  <c r="F10" i="6"/>
  <c r="F21" i="6" s="1"/>
  <c r="G21" i="6" s="1"/>
  <c r="E10" i="6"/>
  <c r="D21" i="5"/>
  <c r="E21" i="5" s="1"/>
  <c r="C21" i="5"/>
  <c r="L20" i="5"/>
  <c r="M20" i="5" s="1"/>
  <c r="J20" i="5"/>
  <c r="K20" i="5" s="1"/>
  <c r="H20" i="5"/>
  <c r="N20" i="5" s="1"/>
  <c r="F20" i="5"/>
  <c r="G20" i="5" s="1"/>
  <c r="E20" i="5"/>
  <c r="L19" i="5"/>
  <c r="J19" i="5"/>
  <c r="H19" i="5"/>
  <c r="E19" i="5"/>
  <c r="L18" i="5"/>
  <c r="J18" i="5"/>
  <c r="H18" i="5"/>
  <c r="E18" i="5"/>
  <c r="L17" i="5"/>
  <c r="J17" i="5"/>
  <c r="H17" i="5"/>
  <c r="F17" i="5" s="1"/>
  <c r="G17" i="5" s="1"/>
  <c r="E17" i="5"/>
  <c r="L16" i="5"/>
  <c r="J16" i="5"/>
  <c r="H16" i="5"/>
  <c r="N16" i="5" s="1"/>
  <c r="E16" i="5"/>
  <c r="L15" i="5"/>
  <c r="J15" i="5"/>
  <c r="H15" i="5"/>
  <c r="N15" i="5" s="1"/>
  <c r="E15" i="5"/>
  <c r="L14" i="5"/>
  <c r="J14" i="5"/>
  <c r="H14" i="5"/>
  <c r="N14" i="5" s="1"/>
  <c r="E14" i="5"/>
  <c r="L13" i="5"/>
  <c r="J13" i="5"/>
  <c r="H13" i="5"/>
  <c r="N13" i="5" s="1"/>
  <c r="E13" i="5"/>
  <c r="L12" i="5"/>
  <c r="J12" i="5"/>
  <c r="H12" i="5"/>
  <c r="E12" i="5"/>
  <c r="L11" i="5"/>
  <c r="J11" i="5"/>
  <c r="H11" i="5"/>
  <c r="E11" i="5"/>
  <c r="L10" i="5"/>
  <c r="L21" i="5" s="1"/>
  <c r="J10" i="5"/>
  <c r="J21" i="5" s="1"/>
  <c r="H10" i="5"/>
  <c r="H21" i="5" s="1"/>
  <c r="E10" i="5"/>
  <c r="N21" i="6" l="1"/>
  <c r="I21" i="6"/>
  <c r="M21" i="6"/>
  <c r="M15" i="6"/>
  <c r="K21" i="6"/>
  <c r="M18" i="6"/>
  <c r="G10" i="6"/>
  <c r="I10" i="6"/>
  <c r="K10" i="6"/>
  <c r="M10" i="6"/>
  <c r="I11" i="6"/>
  <c r="I12" i="6"/>
  <c r="I13" i="6"/>
  <c r="I14" i="6"/>
  <c r="I15" i="6"/>
  <c r="K15" i="6"/>
  <c r="I16" i="6"/>
  <c r="I17" i="6"/>
  <c r="K17" i="6"/>
  <c r="I18" i="6"/>
  <c r="K18" i="6"/>
  <c r="I19" i="6"/>
  <c r="I20" i="6"/>
  <c r="N10" i="6"/>
  <c r="N21" i="5"/>
  <c r="I11" i="5"/>
  <c r="I12" i="5"/>
  <c r="M13" i="5"/>
  <c r="M17" i="5"/>
  <c r="K11" i="5"/>
  <c r="K13" i="5"/>
  <c r="K17" i="5"/>
  <c r="F10" i="5"/>
  <c r="N10" i="5"/>
  <c r="F11" i="5"/>
  <c r="G11" i="5" s="1"/>
  <c r="N11" i="5"/>
  <c r="F12" i="5"/>
  <c r="G12" i="5" s="1"/>
  <c r="N12" i="5"/>
  <c r="F13" i="5"/>
  <c r="G13" i="5" s="1"/>
  <c r="F16" i="5"/>
  <c r="G16" i="5" s="1"/>
  <c r="N17" i="5"/>
  <c r="F18" i="5"/>
  <c r="G18" i="5" s="1"/>
  <c r="N18" i="5"/>
  <c r="F19" i="5"/>
  <c r="G19" i="5" s="1"/>
  <c r="N19" i="5"/>
  <c r="I10" i="5"/>
  <c r="K10" i="5"/>
  <c r="M10" i="5"/>
  <c r="I13" i="5"/>
  <c r="I14" i="5"/>
  <c r="I16" i="5"/>
  <c r="I17" i="5"/>
  <c r="I20" i="5"/>
  <c r="F14" i="5"/>
  <c r="G14" i="5" s="1"/>
  <c r="F15" i="5"/>
  <c r="G15" i="5" s="1"/>
  <c r="K19" i="5" l="1"/>
  <c r="K15" i="5"/>
  <c r="M19" i="5"/>
  <c r="M18" i="5"/>
  <c r="M15" i="5"/>
  <c r="I15" i="5"/>
  <c r="F21" i="5"/>
  <c r="G10" i="5"/>
  <c r="K18" i="5"/>
  <c r="K16" i="5"/>
  <c r="K14" i="5"/>
  <c r="K12" i="5"/>
  <c r="I19" i="5"/>
  <c r="I18" i="5"/>
  <c r="M16" i="5"/>
  <c r="M14" i="5"/>
  <c r="M12" i="5"/>
  <c r="M11" i="5"/>
  <c r="G21" i="5" l="1"/>
  <c r="M21" i="5"/>
  <c r="K21" i="5"/>
  <c r="I21" i="5"/>
  <c r="L11" i="1" l="1"/>
  <c r="L12" i="1"/>
  <c r="L13" i="1"/>
  <c r="L14" i="1"/>
  <c r="L15" i="1"/>
  <c r="L16" i="1"/>
  <c r="L17" i="1"/>
  <c r="L18" i="1"/>
  <c r="L19" i="1"/>
  <c r="L20" i="1"/>
  <c r="L10" i="1"/>
  <c r="J11" i="1"/>
  <c r="J12" i="1"/>
  <c r="J13" i="1"/>
  <c r="J14" i="1"/>
  <c r="J15" i="1"/>
  <c r="J16" i="1"/>
  <c r="J17" i="1"/>
  <c r="J18" i="1"/>
  <c r="J19" i="1"/>
  <c r="J20" i="1"/>
  <c r="J10" i="1"/>
  <c r="H11" i="1"/>
  <c r="H12" i="1"/>
  <c r="H13" i="1"/>
  <c r="H14" i="1"/>
  <c r="H15" i="1"/>
  <c r="H16" i="1"/>
  <c r="H17" i="1"/>
  <c r="H18" i="1"/>
  <c r="H19" i="1"/>
  <c r="H20" i="1"/>
  <c r="H10" i="1"/>
  <c r="D11" i="1"/>
  <c r="D12" i="1"/>
  <c r="D13" i="1"/>
  <c r="D14" i="1"/>
  <c r="D15" i="1"/>
  <c r="D16" i="1"/>
  <c r="D17" i="1"/>
  <c r="D18" i="1"/>
  <c r="D19" i="1"/>
  <c r="D20" i="1"/>
  <c r="D10" i="1"/>
  <c r="C11" i="1"/>
  <c r="C12" i="1"/>
  <c r="C13" i="1"/>
  <c r="C14" i="1"/>
  <c r="C15" i="1"/>
  <c r="C16" i="1"/>
  <c r="C17" i="1"/>
  <c r="C18" i="1"/>
  <c r="C19" i="1"/>
  <c r="C20" i="1"/>
  <c r="C10" i="1"/>
  <c r="N11" i="1" l="1"/>
  <c r="N12" i="1"/>
  <c r="N13" i="1"/>
  <c r="N14" i="1"/>
  <c r="N15" i="1"/>
  <c r="N16" i="1"/>
  <c r="N17" i="1"/>
  <c r="N18" i="1"/>
  <c r="N19" i="1"/>
  <c r="N20" i="1"/>
  <c r="N10" i="1"/>
  <c r="E10" i="1" l="1"/>
  <c r="F11" i="1" l="1"/>
  <c r="F12" i="1"/>
  <c r="F13" i="1"/>
  <c r="F14" i="1"/>
  <c r="F15" i="1"/>
  <c r="F16" i="1"/>
  <c r="F17" i="1"/>
  <c r="F18" i="1"/>
  <c r="F19" i="1"/>
  <c r="F20" i="1"/>
  <c r="F10" i="1"/>
  <c r="I10" i="1" l="1"/>
  <c r="G10" i="1"/>
  <c r="M11" i="1"/>
  <c r="M12" i="1"/>
  <c r="M13" i="1"/>
  <c r="M14" i="1"/>
  <c r="M15" i="1"/>
  <c r="M16" i="1"/>
  <c r="M17" i="1"/>
  <c r="M18" i="1"/>
  <c r="M19" i="1"/>
  <c r="M20" i="1"/>
  <c r="M10" i="1"/>
  <c r="K11" i="1"/>
  <c r="K12" i="1"/>
  <c r="K13" i="1"/>
  <c r="K14" i="1"/>
  <c r="K15" i="1"/>
  <c r="K16" i="1"/>
  <c r="K17" i="1"/>
  <c r="K18" i="1"/>
  <c r="K19" i="1"/>
  <c r="K20" i="1"/>
  <c r="K10" i="1"/>
  <c r="I11" i="1"/>
  <c r="I12" i="1"/>
  <c r="I13" i="1"/>
  <c r="I14" i="1"/>
  <c r="I15" i="1"/>
  <c r="I16" i="1"/>
  <c r="I17" i="1"/>
  <c r="I18" i="1"/>
  <c r="I19" i="1"/>
  <c r="I20" i="1"/>
  <c r="G11" i="1"/>
  <c r="G12" i="1"/>
  <c r="G13" i="1"/>
  <c r="G14" i="1"/>
  <c r="G15" i="1"/>
  <c r="G16" i="1"/>
  <c r="G17" i="1"/>
  <c r="G18" i="1"/>
  <c r="G19" i="1"/>
  <c r="G20" i="1"/>
  <c r="C21" i="1" l="1"/>
  <c r="F21" i="1"/>
  <c r="L21" i="1"/>
  <c r="J21" i="1"/>
  <c r="H21" i="1"/>
  <c r="D21" i="1"/>
  <c r="E11" i="1"/>
  <c r="E12" i="1"/>
  <c r="E13" i="1"/>
  <c r="E14" i="1"/>
  <c r="E15" i="1"/>
  <c r="E16" i="1"/>
  <c r="E17" i="1"/>
  <c r="E18" i="1"/>
  <c r="E19" i="1"/>
  <c r="E20" i="1"/>
  <c r="N21" i="1" l="1"/>
  <c r="I21" i="1"/>
  <c r="M21" i="1"/>
  <c r="K21" i="1"/>
  <c r="G21" i="1"/>
  <c r="E21" i="1"/>
</calcChain>
</file>

<file path=xl/comments1.xml><?xml version="1.0" encoding="utf-8"?>
<comments xmlns="http://schemas.openxmlformats.org/spreadsheetml/2006/main">
  <authors>
    <author>Skrynnikov Bogdan</author>
  </authors>
  <commentList>
    <comment ref="N9" authorId="0" shapeId="0">
      <text>
        <r>
          <rPr>
            <i/>
            <sz val="9"/>
            <color indexed="81"/>
            <rFont val="Tahoma"/>
            <family val="2"/>
            <charset val="204"/>
          </rPr>
          <t>Количество сдавших тест не может превышать количество обучающихся с основной группой здоровья.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Skrynnikov Bogdan</author>
  </authors>
  <commentList>
    <comment ref="N9" authorId="0" shapeId="0">
      <text>
        <r>
          <rPr>
            <i/>
            <sz val="9"/>
            <color indexed="81"/>
            <rFont val="Tahoma"/>
            <family val="2"/>
            <charset val="204"/>
          </rPr>
          <t>Количество сдавших тест не может превышать количество обучающихся с основной группой здоровья.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Skrynnikov Bogdan</author>
  </authors>
  <commentList>
    <comment ref="N9" authorId="0" shapeId="0">
      <text>
        <r>
          <rPr>
            <i/>
            <sz val="9"/>
            <color indexed="81"/>
            <rFont val="Tahoma"/>
            <family val="2"/>
            <charset val="204"/>
          </rPr>
          <t>Количество сдавших тест не может превышать количество обучающихся с основной группой здоровья.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Skrynnikov Bogdan</author>
  </authors>
  <commentList>
    <comment ref="N9" authorId="0" shapeId="0">
      <text>
        <r>
          <rPr>
            <i/>
            <sz val="9"/>
            <color indexed="81"/>
            <rFont val="Tahoma"/>
            <family val="2"/>
            <charset val="204"/>
          </rPr>
          <t>Количество сдавших тест не может превышать количество обучающихся с основной группой здоровья.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Skrynnikov Bogdan</author>
  </authors>
  <commentList>
    <comment ref="N9" authorId="0" shapeId="0">
      <text>
        <r>
          <rPr>
            <i/>
            <sz val="9"/>
            <color indexed="81"/>
            <rFont val="Tahoma"/>
            <family val="2"/>
            <charset val="204"/>
          </rPr>
          <t>Количество сдавших тест не может превышать количество обучающихся с основной группой здоровья.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<sst xmlns="http://schemas.openxmlformats.org/spreadsheetml/2006/main" count="110" uniqueCount="16">
  <si>
    <r>
      <t>Из них с основной группой здоровья</t>
    </r>
    <r>
      <rPr>
        <sz val="10"/>
        <color rgb="FF000000"/>
        <rFont val="Times New Roman"/>
        <family val="1"/>
        <charset val="204"/>
      </rPr>
      <t xml:space="preserve">  </t>
    </r>
  </si>
  <si>
    <t>Кол-во</t>
  </si>
  <si>
    <t>%</t>
  </si>
  <si>
    <t xml:space="preserve">Количество 
сдавших тест 
(от общей численности обучающихся с основной группой здоровья)
</t>
  </si>
  <si>
    <t>Класс</t>
  </si>
  <si>
    <t>Высокий</t>
  </si>
  <si>
    <t>Средний</t>
  </si>
  <si>
    <t>Низкий</t>
  </si>
  <si>
    <t>Всего</t>
  </si>
  <si>
    <t xml:space="preserve">%                                (от общей численности обучающихся) </t>
  </si>
  <si>
    <t>Уровень физической подготовленности                                      (количество сдавших тесты с основной группой здоровья)</t>
  </si>
  <si>
    <t>№ строки</t>
  </si>
  <si>
    <t>Форма мониторинга 
физической подготовленности обучающихся в сфере образования Российской Федерации</t>
  </si>
  <si>
    <t>Проверка данных</t>
  </si>
  <si>
    <t>Всего обучающихся в общеобразовательных организациях</t>
  </si>
  <si>
    <t>Всего обучающихся в общеобразовательной организации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</si>
</sst>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9C0006"/>
      <name val="Arial"/>
      <family val="2"/>
      <charset val="204"/>
    </font>
    <font>
      <b/>
      <sz val="11"/>
      <color rgb="FF9C0006"/>
      <name val="Arial"/>
      <family val="2"/>
      <charset val="204"/>
    </font>
    <font>
      <sz val="9"/>
      <color indexed="81"/>
      <name val="Tahoma"/>
      <family val="2"/>
      <charset val="204"/>
    </font>
    <font>
      <i/>
      <sz val="9"/>
      <color indexed="81"/>
      <name val="Tahoma"/>
      <family val="2"/>
      <charset val="204"/>
    </font>
    <font>
      <b/>
      <sz val="11"/>
      <color rgb="FF3F3F3F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gray0625">
        <bgColor theme="0" tint="-0.14996795556505021"/>
      </patternFill>
    </fill>
    <fill>
      <patternFill patternType="gray0625">
        <bgColor theme="0" tint="-0.14993743705557422"/>
      </patternFill>
    </fill>
    <fill>
      <patternFill patternType="solid">
        <fgColor rgb="FFFFC7CE"/>
      </patternFill>
    </fill>
    <fill>
      <patternFill patternType="solid">
        <fgColor rgb="FFF2F2F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10" fillId="5" borderId="0" applyNumberFormat="0" applyBorder="0" applyAlignment="0" applyProtection="0"/>
    <xf numFmtId="0" fontId="14" fillId="6" borderId="6" applyNumberFormat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60">
    <xf numFmtId="0" fontId="0" fillId="0" borderId="0" xfId="0"/>
    <xf numFmtId="0" fontId="6" fillId="0" borderId="0" xfId="0" applyFont="1"/>
    <xf numFmtId="10" fontId="6" fillId="0" borderId="0" xfId="0" applyNumberFormat="1" applyFont="1"/>
    <xf numFmtId="0" fontId="4" fillId="0" borderId="1" xfId="0" applyFont="1" applyBorder="1" applyAlignment="1" applyProtection="1">
      <alignment horizontal="center" vertical="center"/>
      <protection hidden="1"/>
    </xf>
    <xf numFmtId="0" fontId="11" fillId="5" borderId="1" xfId="2" applyFont="1" applyBorder="1" applyAlignment="1" applyProtection="1">
      <alignment horizontal="center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2" fillId="3" borderId="2" xfId="0" applyFont="1" applyFill="1" applyBorder="1" applyAlignment="1" applyProtection="1">
      <alignment horizontal="center" vertical="center" wrapText="1"/>
      <protection hidden="1"/>
    </xf>
    <xf numFmtId="0" fontId="7" fillId="4" borderId="1" xfId="0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10" fontId="2" fillId="2" borderId="1" xfId="0" applyNumberFormat="1" applyFont="1" applyFill="1" applyBorder="1" applyAlignment="1" applyProtection="1">
      <alignment horizontal="center" vertical="center"/>
      <protection hidden="1"/>
    </xf>
    <xf numFmtId="10" fontId="2" fillId="2" borderId="1" xfId="1" applyNumberFormat="1" applyFont="1" applyFill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10" fontId="2" fillId="2" borderId="1" xfId="1" applyNumberFormat="1" applyFont="1" applyFill="1" applyBorder="1" applyAlignment="1" applyProtection="1">
      <alignment horizontal="center" vertical="center" wrapText="1"/>
      <protection hidden="1"/>
    </xf>
    <xf numFmtId="0" fontId="8" fillId="0" borderId="3" xfId="0" applyFont="1" applyBorder="1" applyAlignment="1" applyProtection="1">
      <alignment horizontal="center" vertical="center" wrapText="1"/>
      <protection hidden="1"/>
    </xf>
    <xf numFmtId="0" fontId="8" fillId="0" borderId="0" xfId="0" applyFont="1" applyBorder="1" applyAlignment="1" applyProtection="1">
      <alignment horizontal="center" vertical="center" wrapText="1"/>
      <protection hidden="1"/>
    </xf>
    <xf numFmtId="0" fontId="7" fillId="0" borderId="4" xfId="0" applyFont="1" applyBorder="1" applyAlignment="1" applyProtection="1">
      <alignment horizontal="center" vertical="center" textRotation="90"/>
      <protection hidden="1"/>
    </xf>
    <xf numFmtId="0" fontId="7" fillId="0" borderId="5" xfId="0" applyFont="1" applyBorder="1" applyAlignment="1" applyProtection="1">
      <alignment horizontal="center" vertical="center" textRotation="90"/>
      <protection hidden="1"/>
    </xf>
    <xf numFmtId="0" fontId="0" fillId="0" borderId="2" xfId="0" applyBorder="1" applyAlignment="1" applyProtection="1"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0" fontId="9" fillId="0" borderId="1" xfId="0" applyFont="1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 applyProtection="1">
      <protection hidden="1"/>
    </xf>
    <xf numFmtId="10" fontId="5" fillId="0" borderId="1" xfId="0" applyNumberFormat="1" applyFont="1" applyBorder="1" applyAlignment="1" applyProtection="1">
      <alignment horizontal="center" vertical="center" wrapText="1"/>
      <protection hidden="1"/>
    </xf>
    <xf numFmtId="10" fontId="7" fillId="0" borderId="1" xfId="0" applyNumberFormat="1" applyFont="1" applyBorder="1" applyAlignment="1" applyProtection="1">
      <protection hidden="1"/>
    </xf>
    <xf numFmtId="0" fontId="14" fillId="6" borderId="6" xfId="3" applyAlignment="1"/>
    <xf numFmtId="0" fontId="8" fillId="0" borderId="3" xfId="4" applyFont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0" xfId="4" applyFont="1"/>
    <xf numFmtId="0" fontId="7" fillId="0" borderId="1" xfId="4" applyFont="1" applyBorder="1" applyAlignment="1">
      <alignment horizontal="center" vertical="center" wrapText="1"/>
    </xf>
    <xf numFmtId="0" fontId="2" fillId="0" borderId="1" xfId="4" applyFont="1" applyBorder="1" applyAlignment="1" applyProtection="1">
      <alignment horizontal="center" vertical="center" wrapText="1"/>
    </xf>
    <xf numFmtId="0" fontId="7" fillId="0" borderId="4" xfId="4" applyFont="1" applyBorder="1" applyAlignment="1">
      <alignment horizontal="center" vertical="center" textRotation="90"/>
    </xf>
    <xf numFmtId="0" fontId="9" fillId="0" borderId="1" xfId="4" applyFont="1" applyBorder="1" applyAlignment="1">
      <alignment horizontal="center" vertical="center" wrapText="1"/>
    </xf>
    <xf numFmtId="0" fontId="6" fillId="0" borderId="1" xfId="4" applyFont="1" applyBorder="1" applyAlignment="1" applyProtection="1">
      <alignment horizontal="center" vertical="center" wrapText="1"/>
    </xf>
    <xf numFmtId="0" fontId="7" fillId="0" borderId="5" xfId="4" applyFont="1" applyBorder="1" applyAlignment="1">
      <alignment horizontal="center" vertical="center" textRotation="90"/>
    </xf>
    <xf numFmtId="0" fontId="5" fillId="0" borderId="1" xfId="4" applyFont="1" applyBorder="1" applyAlignment="1" applyProtection="1">
      <alignment horizontal="center" vertical="center" wrapText="1"/>
    </xf>
    <xf numFmtId="10" fontId="5" fillId="0" borderId="1" xfId="4" applyNumberFormat="1" applyFont="1" applyBorder="1" applyAlignment="1" applyProtection="1">
      <alignment horizontal="center" vertical="center" wrapText="1"/>
    </xf>
    <xf numFmtId="0" fontId="7" fillId="0" borderId="1" xfId="4" applyFont="1" applyBorder="1" applyAlignment="1" applyProtection="1"/>
    <xf numFmtId="10" fontId="7" fillId="0" borderId="1" xfId="4" applyNumberFormat="1" applyFont="1" applyBorder="1" applyAlignment="1" applyProtection="1"/>
    <xf numFmtId="0" fontId="5" fillId="0" borderId="1" xfId="4" applyFont="1" applyBorder="1" applyAlignment="1" applyProtection="1">
      <alignment horizontal="center" vertical="center" wrapText="1"/>
    </xf>
    <xf numFmtId="0" fontId="1" fillId="0" borderId="2" xfId="4" applyBorder="1" applyAlignment="1"/>
    <xf numFmtId="0" fontId="1" fillId="0" borderId="1" xfId="4" applyBorder="1" applyAlignment="1"/>
    <xf numFmtId="0" fontId="2" fillId="3" borderId="2" xfId="4" applyFont="1" applyFill="1" applyBorder="1" applyAlignment="1" applyProtection="1">
      <alignment horizontal="center" vertical="center" wrapText="1"/>
    </xf>
    <xf numFmtId="0" fontId="7" fillId="4" borderId="1" xfId="4" applyFont="1" applyFill="1" applyBorder="1" applyAlignment="1">
      <alignment horizontal="center" vertical="center"/>
    </xf>
    <xf numFmtId="0" fontId="2" fillId="0" borderId="1" xfId="4" applyFont="1" applyBorder="1" applyAlignment="1" applyProtection="1">
      <alignment horizontal="center" vertical="center" wrapText="1"/>
    </xf>
    <xf numFmtId="0" fontId="4" fillId="0" borderId="1" xfId="4" applyFont="1" applyBorder="1" applyAlignment="1" applyProtection="1">
      <alignment horizontal="center" vertical="center"/>
      <protection locked="0"/>
    </xf>
    <xf numFmtId="10" fontId="2" fillId="2" borderId="1" xfId="4" applyNumberFormat="1" applyFont="1" applyFill="1" applyBorder="1" applyAlignment="1" applyProtection="1">
      <alignment horizontal="center" vertical="center"/>
    </xf>
    <xf numFmtId="0" fontId="4" fillId="2" borderId="1" xfId="4" applyFont="1" applyFill="1" applyBorder="1" applyAlignment="1" applyProtection="1">
      <alignment horizontal="center" vertical="center"/>
      <protection hidden="1"/>
    </xf>
    <xf numFmtId="10" fontId="2" fillId="2" borderId="1" xfId="5" applyNumberFormat="1" applyFont="1" applyFill="1" applyBorder="1" applyAlignment="1" applyProtection="1">
      <alignment horizontal="center" vertical="center"/>
    </xf>
    <xf numFmtId="0" fontId="4" fillId="2" borderId="1" xfId="4" applyFont="1" applyFill="1" applyBorder="1" applyAlignment="1" applyProtection="1">
      <alignment horizontal="center" vertical="center" wrapText="1"/>
    </xf>
    <xf numFmtId="10" fontId="2" fillId="2" borderId="1" xfId="5" applyNumberFormat="1" applyFont="1" applyFill="1" applyBorder="1" applyAlignment="1" applyProtection="1">
      <alignment horizontal="center" vertical="center" wrapText="1"/>
    </xf>
    <xf numFmtId="0" fontId="2" fillId="2" borderId="1" xfId="4" applyFont="1" applyFill="1" applyBorder="1" applyAlignment="1" applyProtection="1">
      <alignment horizontal="center" vertical="center" wrapText="1"/>
    </xf>
    <xf numFmtId="0" fontId="2" fillId="2" borderId="1" xfId="4" applyFont="1" applyFill="1" applyBorder="1" applyAlignment="1" applyProtection="1">
      <alignment horizontal="center" vertical="center" wrapText="1"/>
    </xf>
    <xf numFmtId="0" fontId="2" fillId="2" borderId="1" xfId="4" applyFont="1" applyFill="1" applyBorder="1" applyAlignment="1" applyProtection="1">
      <alignment horizontal="center" vertical="center"/>
    </xf>
    <xf numFmtId="10" fontId="6" fillId="0" borderId="0" xfId="4" applyNumberFormat="1" applyFont="1"/>
  </cellXfs>
  <cellStyles count="6">
    <cellStyle name="Вывод" xfId="3" builtinId="21"/>
    <cellStyle name="Обычный" xfId="0" builtinId="0"/>
    <cellStyle name="Обычный 2" xfId="4"/>
    <cellStyle name="Плохой" xfId="2" builtinId="27"/>
    <cellStyle name="Процентный" xfId="1" builtinId="5"/>
    <cellStyle name="Процентный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96;&#1082;1%20&#1042;&#1099;&#1087;&#1086;&#1083;&#1085;&#1077;&#1085;&#1080;&#1077;%20&#1090;&#1077;&#1089;&#1090;&#1086;&#1074;&#1099;&#1093;%20&#1091;&#1087;&#1088;&#1072;&#1078;&#1085;&#1077;&#1085;&#1080;&#1081;%20&#1089;%201-11%20&#1082;&#1083;&#1072;&#1089;&#1089;&#1072;&#1093;%20&#1052;&#1041;&#1054;&#1059;%20&#1057;&#1054;&#1064;%20&#8470;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96;&#1082;2%20&#1042;&#1099;&#1087;&#1086;&#1083;&#1085;&#1077;&#1085;&#1080;&#1077;%20&#1090;&#1077;&#1089;&#1090;&#1086;&#1074;&#1099;&#1093;%20&#1091;&#1087;&#1088;&#1072;&#1078;&#1085;&#1077;&#1085;&#1080;&#1081;%20&#1089;%201-11%20&#1082;&#1083;&#1072;&#1089;&#1089;&#1072;&#109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2;-&#1041;%20&#1042;&#1099;&#1087;&#1086;&#1083;&#1085;&#1077;&#1085;&#1080;&#1077;%20&#1090;&#1077;&#1089;&#1090;&#1086;&#1074;&#1099;&#1093;%20&#1091;&#1087;&#1088;&#1072;&#1078;&#1085;&#1077;&#1085;&#1080;&#1081;%20&#1089;%201-11%20&#1082;&#1083;&#1072;&#1089;&#1089;&#1072;&#1093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2;&#1099;&#1087;&#1086;&#1083;&#1085;&#1077;&#1085;&#1080;&#1077;%20&#1090;&#1077;&#1089;&#1090;&#1086;&#1074;&#1099;&#1093;%20&#1091;&#1087;&#1088;&#1072;&#1078;&#1085;&#1077;&#1085;&#1080;&#1081;%20&#1089;%201-4&#1082;&#1083;&#1072;&#1089;&#1089;&#1072;&#1093;%20&#1058;&#1053;&#1054;&#106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</sheetNames>
    <sheetDataSet>
      <sheetData sheetId="0">
        <row r="2">
          <cell r="J2">
            <v>0</v>
          </cell>
          <cell r="K2">
            <v>52</v>
          </cell>
          <cell r="L2">
            <v>11</v>
          </cell>
        </row>
      </sheetData>
      <sheetData sheetId="1">
        <row r="2">
          <cell r="J2">
            <v>0</v>
          </cell>
          <cell r="K2">
            <v>46</v>
          </cell>
          <cell r="L2">
            <v>12</v>
          </cell>
        </row>
      </sheetData>
      <sheetData sheetId="2">
        <row r="2">
          <cell r="J2">
            <v>3</v>
          </cell>
          <cell r="K2">
            <v>50</v>
          </cell>
          <cell r="L2">
            <v>17</v>
          </cell>
        </row>
      </sheetData>
      <sheetData sheetId="3">
        <row r="2">
          <cell r="K2">
            <v>0</v>
          </cell>
          <cell r="L2">
            <v>18</v>
          </cell>
          <cell r="M2">
            <v>36</v>
          </cell>
        </row>
      </sheetData>
      <sheetData sheetId="4">
        <row r="2">
          <cell r="L2">
            <v>3</v>
          </cell>
          <cell r="M2">
            <v>48</v>
          </cell>
          <cell r="N2">
            <v>12</v>
          </cell>
        </row>
      </sheetData>
      <sheetData sheetId="5">
        <row r="2">
          <cell r="L2">
            <v>0</v>
          </cell>
          <cell r="M2">
            <v>48</v>
          </cell>
          <cell r="N2">
            <v>0</v>
          </cell>
        </row>
      </sheetData>
      <sheetData sheetId="6">
        <row r="2">
          <cell r="L2">
            <v>3</v>
          </cell>
          <cell r="M2">
            <v>41</v>
          </cell>
          <cell r="N2">
            <v>7</v>
          </cell>
        </row>
      </sheetData>
      <sheetData sheetId="7">
        <row r="2">
          <cell r="L2">
            <v>5</v>
          </cell>
          <cell r="M2">
            <v>46</v>
          </cell>
          <cell r="N2">
            <v>7</v>
          </cell>
        </row>
      </sheetData>
      <sheetData sheetId="8">
        <row r="2">
          <cell r="L2">
            <v>2</v>
          </cell>
          <cell r="M2">
            <v>36</v>
          </cell>
          <cell r="N2">
            <v>5</v>
          </cell>
        </row>
      </sheetData>
      <sheetData sheetId="9">
        <row r="2">
          <cell r="L2">
            <v>2</v>
          </cell>
          <cell r="M2">
            <v>27</v>
          </cell>
          <cell r="N2">
            <v>2</v>
          </cell>
        </row>
      </sheetData>
      <sheetData sheetId="10">
        <row r="2">
          <cell r="L2">
            <v>2</v>
          </cell>
          <cell r="M2">
            <v>7</v>
          </cell>
          <cell r="N2">
            <v>5</v>
          </cell>
        </row>
      </sheetData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</sheetNames>
    <sheetDataSet>
      <sheetData sheetId="0">
        <row r="2">
          <cell r="J2">
            <v>25</v>
          </cell>
          <cell r="K2">
            <v>5</v>
          </cell>
          <cell r="L2">
            <v>0</v>
          </cell>
        </row>
      </sheetData>
      <sheetData sheetId="1">
        <row r="2">
          <cell r="J2">
            <v>13</v>
          </cell>
          <cell r="K2">
            <v>13</v>
          </cell>
          <cell r="L2">
            <v>0</v>
          </cell>
        </row>
      </sheetData>
      <sheetData sheetId="2">
        <row r="2">
          <cell r="J2">
            <v>12</v>
          </cell>
          <cell r="K2">
            <v>11</v>
          </cell>
          <cell r="L2">
            <v>1</v>
          </cell>
        </row>
      </sheetData>
      <sheetData sheetId="3">
        <row r="2">
          <cell r="K2">
            <v>0</v>
          </cell>
          <cell r="L2">
            <v>16</v>
          </cell>
          <cell r="M2">
            <v>5</v>
          </cell>
        </row>
      </sheetData>
      <sheetData sheetId="4">
        <row r="2">
          <cell r="L2">
            <v>19</v>
          </cell>
          <cell r="M2">
            <v>8</v>
          </cell>
          <cell r="N2">
            <v>2</v>
          </cell>
        </row>
      </sheetData>
      <sheetData sheetId="5">
        <row r="2">
          <cell r="L2">
            <v>4</v>
          </cell>
          <cell r="M2">
            <v>16</v>
          </cell>
          <cell r="N2">
            <v>2</v>
          </cell>
        </row>
      </sheetData>
      <sheetData sheetId="6">
        <row r="2">
          <cell r="L2">
            <v>2</v>
          </cell>
          <cell r="M2">
            <v>20</v>
          </cell>
          <cell r="N2">
            <v>3</v>
          </cell>
        </row>
      </sheetData>
      <sheetData sheetId="7">
        <row r="2">
          <cell r="L2">
            <v>10</v>
          </cell>
          <cell r="M2">
            <v>6</v>
          </cell>
          <cell r="N2">
            <v>0</v>
          </cell>
        </row>
      </sheetData>
      <sheetData sheetId="8">
        <row r="2">
          <cell r="L2">
            <v>0</v>
          </cell>
          <cell r="M2">
            <v>18</v>
          </cell>
          <cell r="N2">
            <v>4</v>
          </cell>
        </row>
      </sheetData>
      <sheetData sheetId="9">
        <row r="2">
          <cell r="L2">
            <v>2</v>
          </cell>
          <cell r="M2">
            <v>8</v>
          </cell>
          <cell r="N2">
            <v>1</v>
          </cell>
        </row>
      </sheetData>
      <sheetData sheetId="10">
        <row r="2">
          <cell r="L2">
            <v>2</v>
          </cell>
          <cell r="M2">
            <v>11</v>
          </cell>
          <cell r="N2">
            <v>2</v>
          </cell>
        </row>
      </sheetData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</sheetNames>
    <sheetDataSet>
      <sheetData sheetId="0">
        <row r="2">
          <cell r="J2">
            <v>2</v>
          </cell>
          <cell r="K2">
            <v>32</v>
          </cell>
          <cell r="L2">
            <v>2</v>
          </cell>
        </row>
      </sheetData>
      <sheetData sheetId="1">
        <row r="2">
          <cell r="J2">
            <v>1</v>
          </cell>
          <cell r="K2">
            <v>16</v>
          </cell>
          <cell r="L2">
            <v>5</v>
          </cell>
        </row>
      </sheetData>
      <sheetData sheetId="2">
        <row r="2">
          <cell r="J2">
            <v>8</v>
          </cell>
          <cell r="K2">
            <v>21</v>
          </cell>
          <cell r="L2">
            <v>0</v>
          </cell>
        </row>
      </sheetData>
      <sheetData sheetId="3">
        <row r="2">
          <cell r="K2">
            <v>2</v>
          </cell>
          <cell r="L2">
            <v>26</v>
          </cell>
          <cell r="M2">
            <v>4</v>
          </cell>
        </row>
      </sheetData>
      <sheetData sheetId="4">
        <row r="2">
          <cell r="L2">
            <v>1</v>
          </cell>
          <cell r="M2">
            <v>21</v>
          </cell>
          <cell r="N2">
            <v>1</v>
          </cell>
        </row>
      </sheetData>
      <sheetData sheetId="5">
        <row r="2">
          <cell r="L2">
            <v>4</v>
          </cell>
          <cell r="M2">
            <v>21</v>
          </cell>
          <cell r="N2">
            <v>0</v>
          </cell>
        </row>
      </sheetData>
      <sheetData sheetId="6">
        <row r="2">
          <cell r="L2">
            <v>1</v>
          </cell>
          <cell r="M2">
            <v>27</v>
          </cell>
          <cell r="N2">
            <v>0</v>
          </cell>
        </row>
      </sheetData>
      <sheetData sheetId="7">
        <row r="2">
          <cell r="L2">
            <v>6</v>
          </cell>
          <cell r="M2">
            <v>25</v>
          </cell>
          <cell r="N2">
            <v>4</v>
          </cell>
        </row>
      </sheetData>
      <sheetData sheetId="8">
        <row r="2">
          <cell r="L2">
            <v>0</v>
          </cell>
          <cell r="M2">
            <v>17</v>
          </cell>
          <cell r="N2">
            <v>0</v>
          </cell>
        </row>
      </sheetData>
      <sheetData sheetId="9">
        <row r="2">
          <cell r="L2">
            <v>1</v>
          </cell>
          <cell r="M2">
            <v>5</v>
          </cell>
          <cell r="N2">
            <v>0</v>
          </cell>
        </row>
      </sheetData>
      <sheetData sheetId="10">
        <row r="2">
          <cell r="L2">
            <v>1</v>
          </cell>
          <cell r="M2">
            <v>6</v>
          </cell>
          <cell r="N2">
            <v>0</v>
          </cell>
        </row>
      </sheetData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</sheetNames>
    <sheetDataSet>
      <sheetData sheetId="0">
        <row r="2">
          <cell r="J2">
            <v>0</v>
          </cell>
          <cell r="K2">
            <v>6</v>
          </cell>
          <cell r="L2">
            <v>0</v>
          </cell>
        </row>
      </sheetData>
      <sheetData sheetId="1">
        <row r="2">
          <cell r="J2">
            <v>0</v>
          </cell>
          <cell r="K2">
            <v>6</v>
          </cell>
          <cell r="L2">
            <v>0</v>
          </cell>
        </row>
      </sheetData>
      <sheetData sheetId="2">
        <row r="2">
          <cell r="J2">
            <v>0</v>
          </cell>
          <cell r="K2">
            <v>3</v>
          </cell>
          <cell r="L2">
            <v>0</v>
          </cell>
        </row>
      </sheetData>
      <sheetData sheetId="3">
        <row r="2">
          <cell r="K2">
            <v>0</v>
          </cell>
          <cell r="L2">
            <v>5</v>
          </cell>
          <cell r="M2">
            <v>0</v>
          </cell>
        </row>
      </sheetData>
      <sheetData sheetId="4">
        <row r="2">
          <cell r="L2">
            <v>0</v>
          </cell>
          <cell r="M2">
            <v>0</v>
          </cell>
          <cell r="N2">
            <v>0</v>
          </cell>
        </row>
      </sheetData>
      <sheetData sheetId="5">
        <row r="2">
          <cell r="L2">
            <v>0</v>
          </cell>
          <cell r="M2">
            <v>0</v>
          </cell>
          <cell r="N2">
            <v>0</v>
          </cell>
        </row>
      </sheetData>
      <sheetData sheetId="6">
        <row r="2">
          <cell r="L2">
            <v>0</v>
          </cell>
          <cell r="M2">
            <v>0</v>
          </cell>
          <cell r="N2">
            <v>0</v>
          </cell>
        </row>
      </sheetData>
      <sheetData sheetId="7">
        <row r="2">
          <cell r="L2">
            <v>0</v>
          </cell>
          <cell r="M2">
            <v>0</v>
          </cell>
          <cell r="N2">
            <v>0</v>
          </cell>
        </row>
      </sheetData>
      <sheetData sheetId="8">
        <row r="2">
          <cell r="L2">
            <v>0</v>
          </cell>
          <cell r="M2">
            <v>0</v>
          </cell>
          <cell r="N2">
            <v>0</v>
          </cell>
        </row>
      </sheetData>
      <sheetData sheetId="9">
        <row r="2">
          <cell r="L2">
            <v>0</v>
          </cell>
          <cell r="M2">
            <v>0</v>
          </cell>
          <cell r="N2">
            <v>0</v>
          </cell>
        </row>
      </sheetData>
      <sheetData sheetId="10">
        <row r="2">
          <cell r="L2">
            <v>0</v>
          </cell>
          <cell r="M2">
            <v>0</v>
          </cell>
          <cell r="N2">
            <v>0</v>
          </cell>
        </row>
      </sheetData>
      <sheetData sheetId="1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21"/>
  <sheetViews>
    <sheetView zoomScale="60" zoomScaleNormal="60" workbookViewId="0">
      <pane ySplit="9" topLeftCell="A10" activePane="bottomLeft" state="frozen"/>
      <selection activeCell="C10" sqref="C10"/>
      <selection pane="bottomLeft" activeCell="C10" sqref="C10"/>
    </sheetView>
  </sheetViews>
  <sheetFormatPr defaultColWidth="9.140625" defaultRowHeight="15" x14ac:dyDescent="0.25"/>
  <cols>
    <col min="1" max="2" width="9.140625" style="1"/>
    <col min="3" max="3" width="18.85546875" style="1" customWidth="1"/>
    <col min="4" max="4" width="9.140625" style="1"/>
    <col min="5" max="5" width="16" style="1" customWidth="1"/>
    <col min="6" max="6" width="9.140625" style="1"/>
    <col min="7" max="7" width="12" style="2" customWidth="1"/>
    <col min="8" max="8" width="9" style="1" customWidth="1"/>
    <col min="9" max="9" width="11.28515625" style="1" customWidth="1"/>
    <col min="10" max="13" width="9.140625" style="1"/>
    <col min="14" max="14" width="12.28515625" style="1" customWidth="1"/>
    <col min="15" max="16384" width="9.140625" style="1"/>
  </cols>
  <sheetData>
    <row r="1" spans="1:14" ht="78" customHeight="1" x14ac:dyDescent="0.25">
      <c r="A1" s="15" t="s">
        <v>12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ht="15" customHeight="1" x14ac:dyDescent="0.25">
      <c r="A2" s="20" t="s">
        <v>11</v>
      </c>
      <c r="B2" s="24" t="s">
        <v>4</v>
      </c>
      <c r="C2" s="24" t="s">
        <v>14</v>
      </c>
      <c r="D2" s="24" t="s">
        <v>0</v>
      </c>
      <c r="E2" s="24"/>
      <c r="F2" s="24" t="s">
        <v>3</v>
      </c>
      <c r="G2" s="24"/>
      <c r="H2" s="24" t="s">
        <v>10</v>
      </c>
      <c r="I2" s="24"/>
      <c r="J2" s="24"/>
      <c r="K2" s="24"/>
      <c r="L2" s="24"/>
      <c r="M2" s="24"/>
      <c r="N2" s="17" t="s">
        <v>13</v>
      </c>
    </row>
    <row r="3" spans="1:14" ht="15" customHeight="1" x14ac:dyDescent="0.25">
      <c r="A3" s="21"/>
      <c r="B3" s="24"/>
      <c r="C3" s="24"/>
      <c r="D3" s="24"/>
      <c r="E3" s="24"/>
      <c r="F3" s="25"/>
      <c r="G3" s="25"/>
      <c r="H3" s="25"/>
      <c r="I3" s="25"/>
      <c r="J3" s="25"/>
      <c r="K3" s="25"/>
      <c r="L3" s="25"/>
      <c r="M3" s="25"/>
      <c r="N3" s="18"/>
    </row>
    <row r="4" spans="1:14" ht="87" customHeight="1" x14ac:dyDescent="0.25">
      <c r="A4" s="21"/>
      <c r="B4" s="24"/>
      <c r="C4" s="24"/>
      <c r="D4" s="24"/>
      <c r="E4" s="24"/>
      <c r="F4" s="25"/>
      <c r="G4" s="25"/>
      <c r="H4" s="25"/>
      <c r="I4" s="25"/>
      <c r="J4" s="25"/>
      <c r="K4" s="25"/>
      <c r="L4" s="25"/>
      <c r="M4" s="25"/>
      <c r="N4" s="18"/>
    </row>
    <row r="5" spans="1:14" ht="51" customHeight="1" x14ac:dyDescent="0.25">
      <c r="A5" s="21"/>
      <c r="B5" s="24"/>
      <c r="C5" s="24"/>
      <c r="D5" s="26" t="s">
        <v>1</v>
      </c>
      <c r="E5" s="26" t="s">
        <v>9</v>
      </c>
      <c r="F5" s="26" t="s">
        <v>1</v>
      </c>
      <c r="G5" s="28" t="s">
        <v>2</v>
      </c>
      <c r="H5" s="24" t="s">
        <v>7</v>
      </c>
      <c r="I5" s="24"/>
      <c r="J5" s="24" t="s">
        <v>6</v>
      </c>
      <c r="K5" s="24"/>
      <c r="L5" s="24" t="s">
        <v>5</v>
      </c>
      <c r="M5" s="24"/>
      <c r="N5" s="18"/>
    </row>
    <row r="6" spans="1:14" x14ac:dyDescent="0.25">
      <c r="A6" s="21"/>
      <c r="B6" s="24"/>
      <c r="C6" s="24"/>
      <c r="D6" s="27"/>
      <c r="E6" s="27"/>
      <c r="F6" s="27"/>
      <c r="G6" s="29"/>
      <c r="H6" s="24"/>
      <c r="I6" s="24"/>
      <c r="J6" s="24"/>
      <c r="K6" s="24"/>
      <c r="L6" s="24"/>
      <c r="M6" s="24"/>
      <c r="N6" s="18"/>
    </row>
    <row r="7" spans="1:14" x14ac:dyDescent="0.25">
      <c r="A7" s="21"/>
      <c r="B7" s="24"/>
      <c r="C7" s="24"/>
      <c r="D7" s="27"/>
      <c r="E7" s="27"/>
      <c r="F7" s="27"/>
      <c r="G7" s="29"/>
      <c r="H7" s="24"/>
      <c r="I7" s="24"/>
      <c r="J7" s="24"/>
      <c r="K7" s="24"/>
      <c r="L7" s="24"/>
      <c r="M7" s="24"/>
      <c r="N7" s="18"/>
    </row>
    <row r="8" spans="1:14" x14ac:dyDescent="0.25">
      <c r="A8" s="21"/>
      <c r="B8" s="24"/>
      <c r="C8" s="24"/>
      <c r="D8" s="27"/>
      <c r="E8" s="27"/>
      <c r="F8" s="27"/>
      <c r="G8" s="29"/>
      <c r="H8" s="7" t="s">
        <v>1</v>
      </c>
      <c r="I8" s="7" t="s">
        <v>2</v>
      </c>
      <c r="J8" s="7" t="s">
        <v>1</v>
      </c>
      <c r="K8" s="7" t="s">
        <v>2</v>
      </c>
      <c r="L8" s="7" t="s">
        <v>1</v>
      </c>
      <c r="M8" s="7" t="s">
        <v>2</v>
      </c>
      <c r="N8" s="19"/>
    </row>
    <row r="9" spans="1:14" x14ac:dyDescent="0.25">
      <c r="A9" s="22"/>
      <c r="B9" s="8">
        <v>1</v>
      </c>
      <c r="C9" s="8">
        <v>2</v>
      </c>
      <c r="D9" s="8">
        <v>3</v>
      </c>
      <c r="E9" s="8">
        <v>4</v>
      </c>
      <c r="F9" s="8">
        <v>5</v>
      </c>
      <c r="G9" s="8">
        <v>6</v>
      </c>
      <c r="H9" s="8">
        <v>7</v>
      </c>
      <c r="I9" s="8">
        <v>8</v>
      </c>
      <c r="J9" s="8">
        <v>9</v>
      </c>
      <c r="K9" s="8">
        <v>10</v>
      </c>
      <c r="L9" s="8">
        <v>11</v>
      </c>
      <c r="M9" s="8">
        <v>12</v>
      </c>
      <c r="N9" s="8">
        <v>13</v>
      </c>
    </row>
    <row r="10" spans="1:14" x14ac:dyDescent="0.25">
      <c r="A10" s="9">
        <v>1</v>
      </c>
      <c r="B10" s="10">
        <v>1</v>
      </c>
      <c r="C10" s="3">
        <f>SUM(НАЧАЛО:КОНЕЦ!C10)</f>
        <v>146</v>
      </c>
      <c r="D10" s="3">
        <f>SUM(НАЧАЛО:КОНЕЦ!D10)</f>
        <v>135</v>
      </c>
      <c r="E10" s="11">
        <f>D10/C10</f>
        <v>0.92465753424657537</v>
      </c>
      <c r="F10" s="3">
        <f>SUM(H10+J10+L10)</f>
        <v>135</v>
      </c>
      <c r="G10" s="12">
        <f>F10/D10</f>
        <v>1</v>
      </c>
      <c r="H10" s="13">
        <f>SUM(НАЧАЛО:КОНЕЦ!H10)</f>
        <v>27</v>
      </c>
      <c r="I10" s="14">
        <f>H10/F10</f>
        <v>0.2</v>
      </c>
      <c r="J10" s="13">
        <f>SUM(НАЧАЛО:КОНЕЦ!J10)</f>
        <v>95</v>
      </c>
      <c r="K10" s="14">
        <f>J10/F10</f>
        <v>0.70370370370370372</v>
      </c>
      <c r="L10" s="13">
        <f>SUM(НАЧАЛО:КОНЕЦ!L10)</f>
        <v>13</v>
      </c>
      <c r="M10" s="14">
        <f>L10/F10</f>
        <v>9.6296296296296297E-2</v>
      </c>
      <c r="N10" s="4" t="str">
        <f>IF((H10+J10+L10)&gt;D10,"ОШИБКА","")</f>
        <v/>
      </c>
    </row>
    <row r="11" spans="1:14" x14ac:dyDescent="0.25">
      <c r="A11" s="9">
        <v>2</v>
      </c>
      <c r="B11" s="10">
        <v>2</v>
      </c>
      <c r="C11" s="3">
        <f>SUM(НАЧАЛО:КОНЕЦ!C11)</f>
        <v>116</v>
      </c>
      <c r="D11" s="3">
        <f>SUM(НАЧАЛО:КОНЕЦ!D11)</f>
        <v>112</v>
      </c>
      <c r="E11" s="11">
        <f t="shared" ref="E11:E21" si="0">D11/C11</f>
        <v>0.96551724137931039</v>
      </c>
      <c r="F11" s="3">
        <f t="shared" ref="F11:F20" si="1">SUM(H11+J11+L11)</f>
        <v>112</v>
      </c>
      <c r="G11" s="12">
        <f t="shared" ref="G11:G21" si="2">F11/D11</f>
        <v>1</v>
      </c>
      <c r="H11" s="13">
        <f>SUM(НАЧАЛО:КОНЕЦ!H11)</f>
        <v>14</v>
      </c>
      <c r="I11" s="14">
        <f t="shared" ref="I11:I21" si="3">H11/F11</f>
        <v>0.125</v>
      </c>
      <c r="J11" s="13">
        <f>SUM(НАЧАЛО:КОНЕЦ!J11)</f>
        <v>81</v>
      </c>
      <c r="K11" s="14">
        <f t="shared" ref="K11:K21" si="4">J11/F11</f>
        <v>0.7232142857142857</v>
      </c>
      <c r="L11" s="13">
        <f>SUM(НАЧАЛО:КОНЕЦ!L11)</f>
        <v>17</v>
      </c>
      <c r="M11" s="14">
        <f t="shared" ref="M11:M21" si="5">L11/F11</f>
        <v>0.15178571428571427</v>
      </c>
      <c r="N11" s="4" t="str">
        <f t="shared" ref="N11:N21" si="6">IF((H11+J11+L11)&gt;D11,"ОШИБКА","")</f>
        <v/>
      </c>
    </row>
    <row r="12" spans="1:14" x14ac:dyDescent="0.25">
      <c r="A12" s="9">
        <v>3</v>
      </c>
      <c r="B12" s="10">
        <v>3</v>
      </c>
      <c r="C12" s="3">
        <f>SUM(НАЧАЛО:КОНЕЦ!C12)</f>
        <v>134</v>
      </c>
      <c r="D12" s="3">
        <f>SUM(НАЧАЛО:КОНЕЦ!D12)</f>
        <v>128</v>
      </c>
      <c r="E12" s="11">
        <f t="shared" si="0"/>
        <v>0.95522388059701491</v>
      </c>
      <c r="F12" s="3">
        <f t="shared" si="1"/>
        <v>126</v>
      </c>
      <c r="G12" s="12">
        <f t="shared" si="2"/>
        <v>0.984375</v>
      </c>
      <c r="H12" s="13">
        <f>SUM(НАЧАЛО:КОНЕЦ!H12)</f>
        <v>23</v>
      </c>
      <c r="I12" s="14">
        <f t="shared" si="3"/>
        <v>0.18253968253968253</v>
      </c>
      <c r="J12" s="13">
        <f>SUM(НАЧАЛО:КОНЕЦ!J12)</f>
        <v>85</v>
      </c>
      <c r="K12" s="14">
        <f t="shared" si="4"/>
        <v>0.67460317460317465</v>
      </c>
      <c r="L12" s="13">
        <f>SUM(НАЧАЛО:КОНЕЦ!L12)</f>
        <v>18</v>
      </c>
      <c r="M12" s="14">
        <f t="shared" si="5"/>
        <v>0.14285714285714285</v>
      </c>
      <c r="N12" s="4" t="str">
        <f t="shared" si="6"/>
        <v/>
      </c>
    </row>
    <row r="13" spans="1:14" x14ac:dyDescent="0.25">
      <c r="A13" s="9">
        <v>4</v>
      </c>
      <c r="B13" s="10">
        <v>4</v>
      </c>
      <c r="C13" s="3">
        <f>SUM(НАЧАЛО:КОНЕЦ!C13)</f>
        <v>112</v>
      </c>
      <c r="D13" s="3">
        <f>SUM(НАЧАЛО:КОНЕЦ!D13)</f>
        <v>112</v>
      </c>
      <c r="E13" s="11">
        <f t="shared" si="0"/>
        <v>1</v>
      </c>
      <c r="F13" s="3">
        <f t="shared" si="1"/>
        <v>112</v>
      </c>
      <c r="G13" s="12">
        <f t="shared" si="2"/>
        <v>1</v>
      </c>
      <c r="H13" s="13">
        <f>SUM(НАЧАЛО:КОНЕЦ!H13)</f>
        <v>2</v>
      </c>
      <c r="I13" s="14">
        <f t="shared" si="3"/>
        <v>1.7857142857142856E-2</v>
      </c>
      <c r="J13" s="13">
        <f>SUM(НАЧАЛО:КОНЕЦ!J13)</f>
        <v>65</v>
      </c>
      <c r="K13" s="14">
        <f t="shared" si="4"/>
        <v>0.5803571428571429</v>
      </c>
      <c r="L13" s="13">
        <f>SUM(НАЧАЛО:КОНЕЦ!L13)</f>
        <v>45</v>
      </c>
      <c r="M13" s="14">
        <f t="shared" si="5"/>
        <v>0.4017857142857143</v>
      </c>
      <c r="N13" s="4" t="str">
        <f t="shared" si="6"/>
        <v/>
      </c>
    </row>
    <row r="14" spans="1:14" x14ac:dyDescent="0.25">
      <c r="A14" s="9">
        <v>5</v>
      </c>
      <c r="B14" s="10">
        <v>5</v>
      </c>
      <c r="C14" s="3">
        <f>SUM(НАЧАЛО:КОНЕЦ!C14)</f>
        <v>116</v>
      </c>
      <c r="D14" s="3">
        <f>SUM(НАЧАЛО:КОНЕЦ!D14)</f>
        <v>115</v>
      </c>
      <c r="E14" s="11">
        <f t="shared" si="0"/>
        <v>0.99137931034482762</v>
      </c>
      <c r="F14" s="3">
        <f t="shared" si="1"/>
        <v>115</v>
      </c>
      <c r="G14" s="12">
        <f t="shared" si="2"/>
        <v>1</v>
      </c>
      <c r="H14" s="13">
        <f>SUM(НАЧАЛО:КОНЕЦ!H14)</f>
        <v>23</v>
      </c>
      <c r="I14" s="14">
        <f t="shared" si="3"/>
        <v>0.2</v>
      </c>
      <c r="J14" s="13">
        <f>SUM(НАЧАЛО:КОНЕЦ!J14)</f>
        <v>77</v>
      </c>
      <c r="K14" s="14">
        <f t="shared" si="4"/>
        <v>0.66956521739130437</v>
      </c>
      <c r="L14" s="13">
        <f>SUM(НАЧАЛО:КОНЕЦ!L14)</f>
        <v>15</v>
      </c>
      <c r="M14" s="14">
        <f t="shared" si="5"/>
        <v>0.13043478260869565</v>
      </c>
      <c r="N14" s="4" t="str">
        <f t="shared" si="6"/>
        <v/>
      </c>
    </row>
    <row r="15" spans="1:14" x14ac:dyDescent="0.25">
      <c r="A15" s="9">
        <v>6</v>
      </c>
      <c r="B15" s="10">
        <v>6</v>
      </c>
      <c r="C15" s="3">
        <f>SUM(НАЧАЛО:КОНЕЦ!C15)</f>
        <v>97</v>
      </c>
      <c r="D15" s="3">
        <f>SUM(НАЧАЛО:КОНЕЦ!D15)</f>
        <v>95</v>
      </c>
      <c r="E15" s="11">
        <f t="shared" si="0"/>
        <v>0.97938144329896903</v>
      </c>
      <c r="F15" s="3">
        <f t="shared" si="1"/>
        <v>95</v>
      </c>
      <c r="G15" s="12">
        <f t="shared" si="2"/>
        <v>1</v>
      </c>
      <c r="H15" s="13">
        <f>SUM(НАЧАЛО:КОНЕЦ!H15)</f>
        <v>8</v>
      </c>
      <c r="I15" s="14">
        <f t="shared" si="3"/>
        <v>8.4210526315789472E-2</v>
      </c>
      <c r="J15" s="13">
        <f>SUM(НАЧАЛО:КОНЕЦ!J15)</f>
        <v>85</v>
      </c>
      <c r="K15" s="14">
        <f t="shared" si="4"/>
        <v>0.89473684210526316</v>
      </c>
      <c r="L15" s="13">
        <f>SUM(НАЧАЛО:КОНЕЦ!L15)</f>
        <v>2</v>
      </c>
      <c r="M15" s="14">
        <f t="shared" si="5"/>
        <v>2.1052631578947368E-2</v>
      </c>
      <c r="N15" s="4" t="str">
        <f t="shared" si="6"/>
        <v/>
      </c>
    </row>
    <row r="16" spans="1:14" x14ac:dyDescent="0.25">
      <c r="A16" s="9">
        <v>7</v>
      </c>
      <c r="B16" s="10">
        <v>7</v>
      </c>
      <c r="C16" s="3">
        <f>SUM(НАЧАЛО:КОНЕЦ!C16)</f>
        <v>107</v>
      </c>
      <c r="D16" s="3">
        <f>SUM(НАЧАЛО:КОНЕЦ!D16)</f>
        <v>105</v>
      </c>
      <c r="E16" s="11">
        <f t="shared" si="0"/>
        <v>0.98130841121495327</v>
      </c>
      <c r="F16" s="3">
        <f t="shared" si="1"/>
        <v>104</v>
      </c>
      <c r="G16" s="12">
        <f t="shared" si="2"/>
        <v>0.99047619047619051</v>
      </c>
      <c r="H16" s="13">
        <f>SUM(НАЧАЛО:КОНЕЦ!H16)</f>
        <v>6</v>
      </c>
      <c r="I16" s="14">
        <f t="shared" si="3"/>
        <v>5.7692307692307696E-2</v>
      </c>
      <c r="J16" s="13">
        <f>SUM(НАЧАЛО:КОНЕЦ!J16)</f>
        <v>88</v>
      </c>
      <c r="K16" s="14">
        <f t="shared" si="4"/>
        <v>0.84615384615384615</v>
      </c>
      <c r="L16" s="13">
        <f>SUM(НАЧАЛО:КОНЕЦ!L16)</f>
        <v>10</v>
      </c>
      <c r="M16" s="14">
        <f t="shared" si="5"/>
        <v>9.6153846153846159E-2</v>
      </c>
      <c r="N16" s="4" t="str">
        <f t="shared" si="6"/>
        <v/>
      </c>
    </row>
    <row r="17" spans="1:14" x14ac:dyDescent="0.25">
      <c r="A17" s="9">
        <v>8</v>
      </c>
      <c r="B17" s="10">
        <v>8</v>
      </c>
      <c r="C17" s="3">
        <f>SUM(НАЧАЛО:КОНЕЦ!C17)</f>
        <v>112</v>
      </c>
      <c r="D17" s="3">
        <f>SUM(НАЧАЛО:КОНЕЦ!D17)</f>
        <v>110</v>
      </c>
      <c r="E17" s="11">
        <f t="shared" si="0"/>
        <v>0.9821428571428571</v>
      </c>
      <c r="F17" s="3">
        <f t="shared" si="1"/>
        <v>109</v>
      </c>
      <c r="G17" s="12">
        <f t="shared" si="2"/>
        <v>0.99090909090909096</v>
      </c>
      <c r="H17" s="13">
        <f>SUM(НАЧАЛО:КОНЕЦ!H17)</f>
        <v>21</v>
      </c>
      <c r="I17" s="14">
        <f t="shared" si="3"/>
        <v>0.19266055045871561</v>
      </c>
      <c r="J17" s="13">
        <f>SUM(НАЧАЛО:КОНЕЦ!J17)</f>
        <v>77</v>
      </c>
      <c r="K17" s="14">
        <f t="shared" si="4"/>
        <v>0.70642201834862384</v>
      </c>
      <c r="L17" s="13">
        <f>SUM(НАЧАЛО:КОНЕЦ!L17)</f>
        <v>11</v>
      </c>
      <c r="M17" s="14">
        <f t="shared" si="5"/>
        <v>0.10091743119266056</v>
      </c>
      <c r="N17" s="4" t="str">
        <f t="shared" si="6"/>
        <v/>
      </c>
    </row>
    <row r="18" spans="1:14" x14ac:dyDescent="0.25">
      <c r="A18" s="9">
        <v>9</v>
      </c>
      <c r="B18" s="10">
        <v>9</v>
      </c>
      <c r="C18" s="3">
        <f>SUM(НАЧАЛО:КОНЕЦ!C18)</f>
        <v>86</v>
      </c>
      <c r="D18" s="3">
        <f>SUM(НАЧАЛО:КОНЕЦ!D18)</f>
        <v>83</v>
      </c>
      <c r="E18" s="11">
        <f t="shared" si="0"/>
        <v>0.96511627906976749</v>
      </c>
      <c r="F18" s="3">
        <f t="shared" si="1"/>
        <v>82</v>
      </c>
      <c r="G18" s="12">
        <f t="shared" si="2"/>
        <v>0.98795180722891562</v>
      </c>
      <c r="H18" s="13">
        <f>SUM(НАЧАЛО:КОНЕЦ!H18)</f>
        <v>2</v>
      </c>
      <c r="I18" s="14">
        <f t="shared" si="3"/>
        <v>2.4390243902439025E-2</v>
      </c>
      <c r="J18" s="13">
        <f>SUM(НАЧАЛО:КОНЕЦ!J18)</f>
        <v>71</v>
      </c>
      <c r="K18" s="14">
        <f t="shared" si="4"/>
        <v>0.86585365853658536</v>
      </c>
      <c r="L18" s="13">
        <f>SUM(НАЧАЛО:КОНЕЦ!L18)</f>
        <v>9</v>
      </c>
      <c r="M18" s="14">
        <f t="shared" si="5"/>
        <v>0.10975609756097561</v>
      </c>
      <c r="N18" s="4" t="str">
        <f t="shared" si="6"/>
        <v/>
      </c>
    </row>
    <row r="19" spans="1:14" x14ac:dyDescent="0.25">
      <c r="A19" s="9">
        <v>10</v>
      </c>
      <c r="B19" s="10">
        <v>10</v>
      </c>
      <c r="C19" s="3">
        <f>SUM(НАЧАЛО:КОНЕЦ!C19)</f>
        <v>61</v>
      </c>
      <c r="D19" s="3">
        <f>SUM(НАЧАЛО:КОНЕЦ!D19)</f>
        <v>54</v>
      </c>
      <c r="E19" s="11">
        <f t="shared" si="0"/>
        <v>0.88524590163934425</v>
      </c>
      <c r="F19" s="3">
        <f t="shared" si="1"/>
        <v>48</v>
      </c>
      <c r="G19" s="12">
        <f t="shared" si="2"/>
        <v>0.88888888888888884</v>
      </c>
      <c r="H19" s="13">
        <f>SUM(НАЧАЛО:КОНЕЦ!H19)</f>
        <v>5</v>
      </c>
      <c r="I19" s="14">
        <f t="shared" si="3"/>
        <v>0.10416666666666667</v>
      </c>
      <c r="J19" s="13">
        <f>SUM(НАЧАЛО:КОНЕЦ!J19)</f>
        <v>40</v>
      </c>
      <c r="K19" s="14">
        <f t="shared" si="4"/>
        <v>0.83333333333333337</v>
      </c>
      <c r="L19" s="13">
        <f>SUM(НАЧАЛО:КОНЕЦ!L19)</f>
        <v>3</v>
      </c>
      <c r="M19" s="14">
        <f t="shared" si="5"/>
        <v>6.25E-2</v>
      </c>
      <c r="N19" s="4" t="str">
        <f t="shared" si="6"/>
        <v/>
      </c>
    </row>
    <row r="20" spans="1:14" x14ac:dyDescent="0.25">
      <c r="A20" s="9">
        <v>11</v>
      </c>
      <c r="B20" s="10">
        <v>11</v>
      </c>
      <c r="C20" s="3">
        <f>SUM(НАЧАЛО:КОНЕЦ!C20)</f>
        <v>37</v>
      </c>
      <c r="D20" s="3">
        <f>SUM(НАЧАЛО:КОНЕЦ!D20)</f>
        <v>36</v>
      </c>
      <c r="E20" s="11">
        <f t="shared" si="0"/>
        <v>0.97297297297297303</v>
      </c>
      <c r="F20" s="3">
        <f t="shared" si="1"/>
        <v>36</v>
      </c>
      <c r="G20" s="12">
        <f t="shared" si="2"/>
        <v>1</v>
      </c>
      <c r="H20" s="13">
        <f>SUM(НАЧАЛО:КОНЕЦ!H20)</f>
        <v>5</v>
      </c>
      <c r="I20" s="14">
        <f t="shared" si="3"/>
        <v>0.1388888888888889</v>
      </c>
      <c r="J20" s="13">
        <f>SUM(НАЧАЛО:КОНЕЦ!J20)</f>
        <v>24</v>
      </c>
      <c r="K20" s="14">
        <f t="shared" si="4"/>
        <v>0.66666666666666663</v>
      </c>
      <c r="L20" s="13">
        <f>SUM(НАЧАЛО:КОНЕЦ!L20)</f>
        <v>7</v>
      </c>
      <c r="M20" s="14">
        <f t="shared" si="5"/>
        <v>0.19444444444444445</v>
      </c>
      <c r="N20" s="4" t="str">
        <f t="shared" si="6"/>
        <v/>
      </c>
    </row>
    <row r="21" spans="1:14" x14ac:dyDescent="0.25">
      <c r="A21" s="23" t="s">
        <v>8</v>
      </c>
      <c r="B21" s="22"/>
      <c r="C21" s="5">
        <f>SUM(C10:C20)</f>
        <v>1124</v>
      </c>
      <c r="D21" s="6">
        <f>SUM(D10:D20)</f>
        <v>1085</v>
      </c>
      <c r="E21" s="11">
        <f t="shared" si="0"/>
        <v>0.96530249110320288</v>
      </c>
      <c r="F21" s="6">
        <f>SUM(F10:F20)</f>
        <v>1074</v>
      </c>
      <c r="G21" s="12">
        <f t="shared" si="2"/>
        <v>0.98986175115207375</v>
      </c>
      <c r="H21" s="5">
        <f>SUM(H10:H20)</f>
        <v>136</v>
      </c>
      <c r="I21" s="14">
        <f t="shared" si="3"/>
        <v>0.1266294227188082</v>
      </c>
      <c r="J21" s="5">
        <f>SUM(J10:J20)</f>
        <v>788</v>
      </c>
      <c r="K21" s="14">
        <f t="shared" si="4"/>
        <v>0.73370577281191807</v>
      </c>
      <c r="L21" s="5">
        <f>SUM(L10:L20)</f>
        <v>150</v>
      </c>
      <c r="M21" s="14">
        <f t="shared" si="5"/>
        <v>0.13966480446927373</v>
      </c>
      <c r="N21" s="4" t="str">
        <f t="shared" si="6"/>
        <v/>
      </c>
    </row>
  </sheetData>
  <sheetProtection algorithmName="SHA-512" hashValue="n4o7g2XL6h2+6fS6ovXQlNBDSzvCMOKIxZWcmlyOtw6A194fhuzln0XH68bBhel3JykfSF4IChqOTbOj5S80Kg==" saltValue="APIOPndUqFVCVjNLTxZk/w==" spinCount="100000" sheet="1" objects="1" scenarios="1" formatCells="0" formatColumns="0" formatRows="0" insertColumns="0" insertRows="0" insertHyperlinks="0" deleteColumns="0" deleteRows="0" sort="0" autoFilter="0" pivotTables="0"/>
  <mergeCells count="16">
    <mergeCell ref="A1:N1"/>
    <mergeCell ref="N2:N8"/>
    <mergeCell ref="A2:A9"/>
    <mergeCell ref="A21:B21"/>
    <mergeCell ref="B2:B8"/>
    <mergeCell ref="H2:M4"/>
    <mergeCell ref="D5:D8"/>
    <mergeCell ref="E5:E8"/>
    <mergeCell ref="F5:F8"/>
    <mergeCell ref="G5:G8"/>
    <mergeCell ref="C2:C8"/>
    <mergeCell ref="H5:I7"/>
    <mergeCell ref="J5:K7"/>
    <mergeCell ref="L5:M7"/>
    <mergeCell ref="D2:E4"/>
    <mergeCell ref="F2:G4"/>
  </mergeCells>
  <dataValidations count="5"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1048576"/>
    </sheetView>
  </sheetViews>
  <sheetFormatPr defaultRowHeight="15" x14ac:dyDescent="0.25"/>
  <cols>
    <col min="1" max="16384" width="9.140625" style="30"/>
  </cols>
  <sheetData/>
  <sheetProtection algorithmName="SHA-512" hashValue="/aS252tGJR08eTXiEse574i4t+G78M8KiOnfZFW6pVgTPR7qnkz6foODBKcGmydW5FbHa6gWd/IVwvVY+hMTWQ==" saltValue="SnNirhZJz0bjr0nuJlIUJA==" spinCount="100000" sheet="1" formatCells="0" formatColumns="0" formatRows="0" insertColumns="0" insertRows="0" insertHyperlinks="0" deleteColumns="0" deleteRows="0" sort="0" autoFilter="0" pivotTables="0"/>
  <mergeCells count="1">
    <mergeCell ref="A1:XFD104857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</sheetPr>
  <dimension ref="A1:N21"/>
  <sheetViews>
    <sheetView zoomScale="75" zoomScaleNormal="75" workbookViewId="0">
      <pane ySplit="9" topLeftCell="A10" activePane="bottomLeft" state="frozen"/>
      <selection activeCell="C10" sqref="C10"/>
      <selection pane="bottomLeft" activeCell="G20" sqref="G20"/>
    </sheetView>
  </sheetViews>
  <sheetFormatPr defaultColWidth="9.140625" defaultRowHeight="15" x14ac:dyDescent="0.25"/>
  <cols>
    <col min="1" max="2" width="9.140625" style="33"/>
    <col min="3" max="3" width="18.85546875" style="33" customWidth="1"/>
    <col min="4" max="4" width="9.140625" style="33"/>
    <col min="5" max="5" width="16" style="33" customWidth="1"/>
    <col min="6" max="6" width="9.140625" style="33"/>
    <col min="7" max="7" width="12" style="59" customWidth="1"/>
    <col min="8" max="8" width="9" style="33" customWidth="1"/>
    <col min="9" max="9" width="11.28515625" style="33" customWidth="1"/>
    <col min="10" max="13" width="9.140625" style="33"/>
    <col min="14" max="14" width="12.28515625" style="33" customWidth="1"/>
    <col min="15" max="16384" width="9.140625" style="33"/>
  </cols>
  <sheetData>
    <row r="1" spans="1:14" ht="78" customHeight="1" x14ac:dyDescent="0.25">
      <c r="A1" s="31" t="s">
        <v>12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ht="15" customHeight="1" x14ac:dyDescent="0.25">
      <c r="A2" s="34" t="s">
        <v>11</v>
      </c>
      <c r="B2" s="35" t="s">
        <v>4</v>
      </c>
      <c r="C2" s="35" t="s">
        <v>15</v>
      </c>
      <c r="D2" s="35" t="s">
        <v>0</v>
      </c>
      <c r="E2" s="35"/>
      <c r="F2" s="35" t="s">
        <v>3</v>
      </c>
      <c r="G2" s="35"/>
      <c r="H2" s="35" t="s">
        <v>10</v>
      </c>
      <c r="I2" s="35"/>
      <c r="J2" s="35"/>
      <c r="K2" s="35"/>
      <c r="L2" s="35"/>
      <c r="M2" s="35"/>
      <c r="N2" s="36" t="s">
        <v>13</v>
      </c>
    </row>
    <row r="3" spans="1:14" ht="15" customHeight="1" x14ac:dyDescent="0.25">
      <c r="A3" s="37"/>
      <c r="B3" s="35"/>
      <c r="C3" s="35"/>
      <c r="D3" s="35"/>
      <c r="E3" s="35"/>
      <c r="F3" s="38"/>
      <c r="G3" s="38"/>
      <c r="H3" s="38"/>
      <c r="I3" s="38"/>
      <c r="J3" s="38"/>
      <c r="K3" s="38"/>
      <c r="L3" s="38"/>
      <c r="M3" s="38"/>
      <c r="N3" s="39"/>
    </row>
    <row r="4" spans="1:14" ht="87" customHeight="1" x14ac:dyDescent="0.25">
      <c r="A4" s="37"/>
      <c r="B4" s="35"/>
      <c r="C4" s="35"/>
      <c r="D4" s="35"/>
      <c r="E4" s="35"/>
      <c r="F4" s="38"/>
      <c r="G4" s="38"/>
      <c r="H4" s="38"/>
      <c r="I4" s="38"/>
      <c r="J4" s="38"/>
      <c r="K4" s="38"/>
      <c r="L4" s="38"/>
      <c r="M4" s="38"/>
      <c r="N4" s="39"/>
    </row>
    <row r="5" spans="1:14" ht="51" customHeight="1" x14ac:dyDescent="0.25">
      <c r="A5" s="37"/>
      <c r="B5" s="35"/>
      <c r="C5" s="35"/>
      <c r="D5" s="40" t="s">
        <v>1</v>
      </c>
      <c r="E5" s="40" t="s">
        <v>9</v>
      </c>
      <c r="F5" s="40" t="s">
        <v>1</v>
      </c>
      <c r="G5" s="41" t="s">
        <v>2</v>
      </c>
      <c r="H5" s="35" t="s">
        <v>7</v>
      </c>
      <c r="I5" s="35"/>
      <c r="J5" s="35" t="s">
        <v>6</v>
      </c>
      <c r="K5" s="35"/>
      <c r="L5" s="35" t="s">
        <v>5</v>
      </c>
      <c r="M5" s="35"/>
      <c r="N5" s="39"/>
    </row>
    <row r="6" spans="1:14" x14ac:dyDescent="0.25">
      <c r="A6" s="37"/>
      <c r="B6" s="35"/>
      <c r="C6" s="35"/>
      <c r="D6" s="42"/>
      <c r="E6" s="42"/>
      <c r="F6" s="42"/>
      <c r="G6" s="43"/>
      <c r="H6" s="35"/>
      <c r="I6" s="35"/>
      <c r="J6" s="35"/>
      <c r="K6" s="35"/>
      <c r="L6" s="35"/>
      <c r="M6" s="35"/>
      <c r="N6" s="39"/>
    </row>
    <row r="7" spans="1:14" x14ac:dyDescent="0.25">
      <c r="A7" s="37"/>
      <c r="B7" s="35"/>
      <c r="C7" s="35"/>
      <c r="D7" s="42"/>
      <c r="E7" s="42"/>
      <c r="F7" s="42"/>
      <c r="G7" s="43"/>
      <c r="H7" s="35"/>
      <c r="I7" s="35"/>
      <c r="J7" s="35"/>
      <c r="K7" s="35"/>
      <c r="L7" s="35"/>
      <c r="M7" s="35"/>
      <c r="N7" s="39"/>
    </row>
    <row r="8" spans="1:14" x14ac:dyDescent="0.25">
      <c r="A8" s="37"/>
      <c r="B8" s="35"/>
      <c r="C8" s="35"/>
      <c r="D8" s="42"/>
      <c r="E8" s="42"/>
      <c r="F8" s="42"/>
      <c r="G8" s="43"/>
      <c r="H8" s="44" t="s">
        <v>1</v>
      </c>
      <c r="I8" s="44" t="s">
        <v>2</v>
      </c>
      <c r="J8" s="44" t="s">
        <v>1</v>
      </c>
      <c r="K8" s="44" t="s">
        <v>2</v>
      </c>
      <c r="L8" s="44" t="s">
        <v>1</v>
      </c>
      <c r="M8" s="44" t="s">
        <v>2</v>
      </c>
      <c r="N8" s="45"/>
    </row>
    <row r="9" spans="1:14" x14ac:dyDescent="0.25">
      <c r="A9" s="46"/>
      <c r="B9" s="47">
        <v>1</v>
      </c>
      <c r="C9" s="47">
        <v>2</v>
      </c>
      <c r="D9" s="47">
        <v>3</v>
      </c>
      <c r="E9" s="47">
        <v>4</v>
      </c>
      <c r="F9" s="47">
        <v>5</v>
      </c>
      <c r="G9" s="47">
        <v>6</v>
      </c>
      <c r="H9" s="47">
        <v>7</v>
      </c>
      <c r="I9" s="47">
        <v>8</v>
      </c>
      <c r="J9" s="47">
        <v>9</v>
      </c>
      <c r="K9" s="47">
        <v>10</v>
      </c>
      <c r="L9" s="47">
        <v>11</v>
      </c>
      <c r="M9" s="47">
        <v>12</v>
      </c>
      <c r="N9" s="47">
        <v>13</v>
      </c>
    </row>
    <row r="10" spans="1:14" x14ac:dyDescent="0.25">
      <c r="A10" s="48">
        <v>1</v>
      </c>
      <c r="B10" s="49">
        <v>1</v>
      </c>
      <c r="C10" s="50">
        <v>63</v>
      </c>
      <c r="D10" s="50">
        <v>63</v>
      </c>
      <c r="E10" s="51">
        <f>D10/C10</f>
        <v>1</v>
      </c>
      <c r="F10" s="52">
        <f>SUM(H10+J10+L10)</f>
        <v>63</v>
      </c>
      <c r="G10" s="53">
        <f>F10/D10</f>
        <v>1</v>
      </c>
      <c r="H10" s="54">
        <f>'[1]1 класс'!J2</f>
        <v>0</v>
      </c>
      <c r="I10" s="55">
        <f>H10/F10</f>
        <v>0</v>
      </c>
      <c r="J10" s="54">
        <f>'[1]1 класс'!K2</f>
        <v>52</v>
      </c>
      <c r="K10" s="55">
        <f>J10/F10</f>
        <v>0.82539682539682535</v>
      </c>
      <c r="L10" s="54">
        <f>'[1]1 класс'!L2</f>
        <v>11</v>
      </c>
      <c r="M10" s="55">
        <f>L10/F10</f>
        <v>0.17460317460317459</v>
      </c>
      <c r="N10" s="4" t="str">
        <f>IF((H10+J10+L10)&gt;D10,"ОШИБКА","")</f>
        <v/>
      </c>
    </row>
    <row r="11" spans="1:14" x14ac:dyDescent="0.25">
      <c r="A11" s="48">
        <v>2</v>
      </c>
      <c r="B11" s="49">
        <v>2</v>
      </c>
      <c r="C11" s="50">
        <v>58</v>
      </c>
      <c r="D11" s="50">
        <v>58</v>
      </c>
      <c r="E11" s="51">
        <f t="shared" ref="E11:E21" si="0">D11/C11</f>
        <v>1</v>
      </c>
      <c r="F11" s="52">
        <f t="shared" ref="F11:F20" si="1">SUM(H11+J11+L11)</f>
        <v>58</v>
      </c>
      <c r="G11" s="53">
        <f t="shared" ref="G11:G21" si="2">F11/D11</f>
        <v>1</v>
      </c>
      <c r="H11" s="54">
        <f>'[1]2 класс'!J2</f>
        <v>0</v>
      </c>
      <c r="I11" s="55">
        <f t="shared" ref="I11:I21" si="3">H11/F11</f>
        <v>0</v>
      </c>
      <c r="J11" s="54">
        <f>'[1]2 класс'!K2</f>
        <v>46</v>
      </c>
      <c r="K11" s="55">
        <f t="shared" ref="K11:K21" si="4">J11/F11</f>
        <v>0.7931034482758621</v>
      </c>
      <c r="L11" s="54">
        <f>'[1]2 класс'!L2</f>
        <v>12</v>
      </c>
      <c r="M11" s="55">
        <f t="shared" ref="M11:M21" si="5">L11/F11</f>
        <v>0.20689655172413793</v>
      </c>
      <c r="N11" s="4" t="str">
        <f t="shared" ref="N11:N21" si="6">IF((H11+J11+L11)&gt;D11,"ОШИБКА","")</f>
        <v/>
      </c>
    </row>
    <row r="12" spans="1:14" x14ac:dyDescent="0.25">
      <c r="A12" s="48">
        <v>3</v>
      </c>
      <c r="B12" s="49">
        <v>3</v>
      </c>
      <c r="C12" s="50">
        <v>70</v>
      </c>
      <c r="D12" s="50">
        <v>70</v>
      </c>
      <c r="E12" s="51">
        <f t="shared" si="0"/>
        <v>1</v>
      </c>
      <c r="F12" s="52">
        <f t="shared" si="1"/>
        <v>70</v>
      </c>
      <c r="G12" s="53">
        <f t="shared" si="2"/>
        <v>1</v>
      </c>
      <c r="H12" s="54">
        <f>'[1]3 класс'!J2</f>
        <v>3</v>
      </c>
      <c r="I12" s="55">
        <f t="shared" si="3"/>
        <v>4.2857142857142858E-2</v>
      </c>
      <c r="J12" s="54">
        <f>'[1]3 класс'!K2</f>
        <v>50</v>
      </c>
      <c r="K12" s="55">
        <f t="shared" si="4"/>
        <v>0.7142857142857143</v>
      </c>
      <c r="L12" s="54">
        <f>'[1]3 класс'!L2</f>
        <v>17</v>
      </c>
      <c r="M12" s="55">
        <f t="shared" si="5"/>
        <v>0.24285714285714285</v>
      </c>
      <c r="N12" s="4" t="str">
        <f t="shared" si="6"/>
        <v/>
      </c>
    </row>
    <row r="13" spans="1:14" x14ac:dyDescent="0.25">
      <c r="A13" s="48">
        <v>4</v>
      </c>
      <c r="B13" s="49">
        <v>4</v>
      </c>
      <c r="C13" s="50">
        <v>54</v>
      </c>
      <c r="D13" s="50">
        <v>54</v>
      </c>
      <c r="E13" s="51">
        <f t="shared" si="0"/>
        <v>1</v>
      </c>
      <c r="F13" s="52">
        <f t="shared" si="1"/>
        <v>54</v>
      </c>
      <c r="G13" s="53">
        <f t="shared" si="2"/>
        <v>1</v>
      </c>
      <c r="H13" s="54">
        <f>'[1]4 класс'!K2</f>
        <v>0</v>
      </c>
      <c r="I13" s="55">
        <f t="shared" si="3"/>
        <v>0</v>
      </c>
      <c r="J13" s="54">
        <f>'[1]4 класс'!L2</f>
        <v>18</v>
      </c>
      <c r="K13" s="55">
        <f t="shared" si="4"/>
        <v>0.33333333333333331</v>
      </c>
      <c r="L13" s="54">
        <f>'[1]4 класс'!M2</f>
        <v>36</v>
      </c>
      <c r="M13" s="55">
        <f t="shared" si="5"/>
        <v>0.66666666666666663</v>
      </c>
      <c r="N13" s="4" t="str">
        <f t="shared" si="6"/>
        <v/>
      </c>
    </row>
    <row r="14" spans="1:14" x14ac:dyDescent="0.25">
      <c r="A14" s="48">
        <v>5</v>
      </c>
      <c r="B14" s="49">
        <v>5</v>
      </c>
      <c r="C14" s="50">
        <v>63</v>
      </c>
      <c r="D14" s="50">
        <v>63</v>
      </c>
      <c r="E14" s="51">
        <f t="shared" si="0"/>
        <v>1</v>
      </c>
      <c r="F14" s="52">
        <f t="shared" si="1"/>
        <v>63</v>
      </c>
      <c r="G14" s="53">
        <f t="shared" si="2"/>
        <v>1</v>
      </c>
      <c r="H14" s="54">
        <f>'[1]5 класс'!L2</f>
        <v>3</v>
      </c>
      <c r="I14" s="55">
        <f t="shared" si="3"/>
        <v>4.7619047619047616E-2</v>
      </c>
      <c r="J14" s="54">
        <f>'[1]5 класс'!M2</f>
        <v>48</v>
      </c>
      <c r="K14" s="55">
        <f t="shared" si="4"/>
        <v>0.76190476190476186</v>
      </c>
      <c r="L14" s="54">
        <f>'[1]5 класс'!N2</f>
        <v>12</v>
      </c>
      <c r="M14" s="55">
        <f t="shared" si="5"/>
        <v>0.19047619047619047</v>
      </c>
      <c r="N14" s="4" t="str">
        <f t="shared" si="6"/>
        <v/>
      </c>
    </row>
    <row r="15" spans="1:14" x14ac:dyDescent="0.25">
      <c r="A15" s="48">
        <v>6</v>
      </c>
      <c r="B15" s="49">
        <v>6</v>
      </c>
      <c r="C15" s="50">
        <v>49</v>
      </c>
      <c r="D15" s="50">
        <v>48</v>
      </c>
      <c r="E15" s="51">
        <f t="shared" si="0"/>
        <v>0.97959183673469385</v>
      </c>
      <c r="F15" s="52">
        <f t="shared" si="1"/>
        <v>48</v>
      </c>
      <c r="G15" s="53">
        <f t="shared" si="2"/>
        <v>1</v>
      </c>
      <c r="H15" s="54">
        <f>'[1]6 класс'!L2</f>
        <v>0</v>
      </c>
      <c r="I15" s="55">
        <f t="shared" si="3"/>
        <v>0</v>
      </c>
      <c r="J15" s="54">
        <f>'[1]6 класс'!M2</f>
        <v>48</v>
      </c>
      <c r="K15" s="55">
        <f t="shared" si="4"/>
        <v>1</v>
      </c>
      <c r="L15" s="54">
        <f>'[1]6 класс'!N2</f>
        <v>0</v>
      </c>
      <c r="M15" s="55">
        <f t="shared" si="5"/>
        <v>0</v>
      </c>
      <c r="N15" s="4" t="str">
        <f t="shared" si="6"/>
        <v/>
      </c>
    </row>
    <row r="16" spans="1:14" x14ac:dyDescent="0.25">
      <c r="A16" s="48">
        <v>7</v>
      </c>
      <c r="B16" s="49">
        <v>7</v>
      </c>
      <c r="C16" s="50">
        <v>51</v>
      </c>
      <c r="D16" s="50">
        <v>51</v>
      </c>
      <c r="E16" s="51">
        <f t="shared" si="0"/>
        <v>1</v>
      </c>
      <c r="F16" s="52">
        <f t="shared" si="1"/>
        <v>51</v>
      </c>
      <c r="G16" s="53">
        <f t="shared" si="2"/>
        <v>1</v>
      </c>
      <c r="H16" s="54">
        <f>'[1]7 класс'!L2</f>
        <v>3</v>
      </c>
      <c r="I16" s="55">
        <f t="shared" si="3"/>
        <v>5.8823529411764705E-2</v>
      </c>
      <c r="J16" s="54">
        <f>'[1]7 класс'!M2</f>
        <v>41</v>
      </c>
      <c r="K16" s="55">
        <f t="shared" si="4"/>
        <v>0.80392156862745101</v>
      </c>
      <c r="L16" s="54">
        <f>'[1]7 класс'!N2</f>
        <v>7</v>
      </c>
      <c r="M16" s="55">
        <f t="shared" si="5"/>
        <v>0.13725490196078433</v>
      </c>
      <c r="N16" s="4" t="str">
        <f t="shared" si="6"/>
        <v/>
      </c>
    </row>
    <row r="17" spans="1:14" x14ac:dyDescent="0.25">
      <c r="A17" s="48">
        <v>8</v>
      </c>
      <c r="B17" s="49">
        <v>8</v>
      </c>
      <c r="C17" s="50">
        <v>58</v>
      </c>
      <c r="D17" s="50">
        <v>58</v>
      </c>
      <c r="E17" s="51">
        <f t="shared" si="0"/>
        <v>1</v>
      </c>
      <c r="F17" s="52">
        <f t="shared" si="1"/>
        <v>58</v>
      </c>
      <c r="G17" s="53">
        <f t="shared" si="2"/>
        <v>1</v>
      </c>
      <c r="H17" s="54">
        <f>'[1]8 класс'!L2</f>
        <v>5</v>
      </c>
      <c r="I17" s="55">
        <f t="shared" si="3"/>
        <v>8.6206896551724144E-2</v>
      </c>
      <c r="J17" s="54">
        <f>'[1]8 класс'!M2</f>
        <v>46</v>
      </c>
      <c r="K17" s="55">
        <f t="shared" si="4"/>
        <v>0.7931034482758621</v>
      </c>
      <c r="L17" s="54">
        <f>'[1]8 класс'!N2</f>
        <v>7</v>
      </c>
      <c r="M17" s="55">
        <f t="shared" si="5"/>
        <v>0.1206896551724138</v>
      </c>
      <c r="N17" s="4" t="str">
        <f t="shared" si="6"/>
        <v/>
      </c>
    </row>
    <row r="18" spans="1:14" x14ac:dyDescent="0.25">
      <c r="A18" s="48">
        <v>9</v>
      </c>
      <c r="B18" s="49">
        <v>9</v>
      </c>
      <c r="C18" s="50">
        <v>44</v>
      </c>
      <c r="D18" s="50">
        <v>43</v>
      </c>
      <c r="E18" s="51">
        <f t="shared" si="0"/>
        <v>0.97727272727272729</v>
      </c>
      <c r="F18" s="52">
        <f t="shared" si="1"/>
        <v>43</v>
      </c>
      <c r="G18" s="53">
        <f t="shared" si="2"/>
        <v>1</v>
      </c>
      <c r="H18" s="54">
        <f>'[1]9 класс'!L2</f>
        <v>2</v>
      </c>
      <c r="I18" s="55">
        <f t="shared" si="3"/>
        <v>4.6511627906976744E-2</v>
      </c>
      <c r="J18" s="54">
        <f>'[1]9 класс'!M2</f>
        <v>36</v>
      </c>
      <c r="K18" s="55">
        <f t="shared" si="4"/>
        <v>0.83720930232558144</v>
      </c>
      <c r="L18" s="54">
        <f>'[1]9 класс'!N2</f>
        <v>5</v>
      </c>
      <c r="M18" s="55">
        <f t="shared" si="5"/>
        <v>0.11627906976744186</v>
      </c>
      <c r="N18" s="4" t="str">
        <f t="shared" si="6"/>
        <v/>
      </c>
    </row>
    <row r="19" spans="1:14" x14ac:dyDescent="0.25">
      <c r="A19" s="48">
        <v>10</v>
      </c>
      <c r="B19" s="49">
        <v>10</v>
      </c>
      <c r="C19" s="50">
        <v>33</v>
      </c>
      <c r="D19" s="50">
        <v>31</v>
      </c>
      <c r="E19" s="51">
        <f t="shared" si="0"/>
        <v>0.93939393939393945</v>
      </c>
      <c r="F19" s="52">
        <f t="shared" si="1"/>
        <v>31</v>
      </c>
      <c r="G19" s="53">
        <f t="shared" si="2"/>
        <v>1</v>
      </c>
      <c r="H19" s="54">
        <f>'[1]10 класс'!L2</f>
        <v>2</v>
      </c>
      <c r="I19" s="55">
        <f t="shared" si="3"/>
        <v>6.4516129032258063E-2</v>
      </c>
      <c r="J19" s="54">
        <f>'[1]10 класс'!M2</f>
        <v>27</v>
      </c>
      <c r="K19" s="55">
        <f t="shared" si="4"/>
        <v>0.87096774193548387</v>
      </c>
      <c r="L19" s="54">
        <f>'[1]10 класс'!N2</f>
        <v>2</v>
      </c>
      <c r="M19" s="55">
        <f t="shared" si="5"/>
        <v>6.4516129032258063E-2</v>
      </c>
      <c r="N19" s="4" t="str">
        <f t="shared" si="6"/>
        <v/>
      </c>
    </row>
    <row r="20" spans="1:14" x14ac:dyDescent="0.25">
      <c r="A20" s="48">
        <v>11</v>
      </c>
      <c r="B20" s="49">
        <v>11</v>
      </c>
      <c r="C20" s="50">
        <v>15</v>
      </c>
      <c r="D20" s="50">
        <v>14</v>
      </c>
      <c r="E20" s="51">
        <f t="shared" si="0"/>
        <v>0.93333333333333335</v>
      </c>
      <c r="F20" s="52">
        <f t="shared" si="1"/>
        <v>14</v>
      </c>
      <c r="G20" s="53">
        <f t="shared" si="2"/>
        <v>1</v>
      </c>
      <c r="H20" s="54">
        <f>'[1]11 класс'!L2</f>
        <v>2</v>
      </c>
      <c r="I20" s="55">
        <f t="shared" si="3"/>
        <v>0.14285714285714285</v>
      </c>
      <c r="J20" s="54">
        <f>'[1]11 класс'!M2</f>
        <v>7</v>
      </c>
      <c r="K20" s="55">
        <f t="shared" si="4"/>
        <v>0.5</v>
      </c>
      <c r="L20" s="54">
        <f>'[1]11 класс'!N2</f>
        <v>5</v>
      </c>
      <c r="M20" s="55">
        <f t="shared" si="5"/>
        <v>0.35714285714285715</v>
      </c>
      <c r="N20" s="4" t="str">
        <f t="shared" si="6"/>
        <v/>
      </c>
    </row>
    <row r="21" spans="1:14" x14ac:dyDescent="0.25">
      <c r="A21" s="56" t="s">
        <v>8</v>
      </c>
      <c r="B21" s="46"/>
      <c r="C21" s="57">
        <f>SUM(C10:C20)</f>
        <v>558</v>
      </c>
      <c r="D21" s="58">
        <f>SUM(D10:D20)</f>
        <v>553</v>
      </c>
      <c r="E21" s="51">
        <f t="shared" si="0"/>
        <v>0.99103942652329746</v>
      </c>
      <c r="F21" s="58">
        <f>SUM(F10:F20)</f>
        <v>553</v>
      </c>
      <c r="G21" s="53">
        <f t="shared" si="2"/>
        <v>1</v>
      </c>
      <c r="H21" s="57">
        <f>SUM(H10:H20)</f>
        <v>20</v>
      </c>
      <c r="I21" s="55">
        <f t="shared" si="3"/>
        <v>3.6166365280289332E-2</v>
      </c>
      <c r="J21" s="57">
        <f>SUM(J10:J20)</f>
        <v>419</v>
      </c>
      <c r="K21" s="55">
        <f t="shared" si="4"/>
        <v>0.75768535262206149</v>
      </c>
      <c r="L21" s="57">
        <f>SUM(L10:L20)</f>
        <v>114</v>
      </c>
      <c r="M21" s="55">
        <f t="shared" si="5"/>
        <v>0.20614828209764918</v>
      </c>
      <c r="N21" s="4" t="str">
        <f t="shared" si="6"/>
        <v/>
      </c>
    </row>
  </sheetData>
  <sheetProtection algorithmName="SHA-512" hashValue="OjyucFl/uiXVVoVqc5H0Gqd6F/maq61SQEdifoX34PH4lsdBeTAAm0Nr4zMTFoCsJRatjSBaMQ+k4yr02O4K2Q==" saltValue="oOQQKjzRzz/ulqRiMohhQQ==" spinCount="100000" sheet="1" objects="1" scenarios="1" formatCells="0" formatColumns="0" formatRows="0" insertColumns="0" insertRows="0" insertHyperlinks="0" deleteColumns="0" deleteRows="0" sort="0" autoFilter="0" pivotTables="0"/>
  <mergeCells count="16">
    <mergeCell ref="F5:F8"/>
    <mergeCell ref="G5:G8"/>
    <mergeCell ref="H5:I7"/>
    <mergeCell ref="J5:K7"/>
    <mergeCell ref="L5:M7"/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</sheetPr>
  <dimension ref="A1:N21"/>
  <sheetViews>
    <sheetView workbookViewId="0">
      <pane ySplit="9" topLeftCell="A10" activePane="bottomLeft" state="frozen"/>
      <selection activeCell="C10" sqref="C10"/>
      <selection pane="bottomLeft" activeCell="C10" sqref="C10"/>
    </sheetView>
  </sheetViews>
  <sheetFormatPr defaultColWidth="9.140625" defaultRowHeight="15" x14ac:dyDescent="0.25"/>
  <cols>
    <col min="1" max="2" width="9.140625" style="33"/>
    <col min="3" max="3" width="18.85546875" style="33" customWidth="1"/>
    <col min="4" max="4" width="9.140625" style="33"/>
    <col min="5" max="5" width="16" style="33" customWidth="1"/>
    <col min="6" max="6" width="9.140625" style="33"/>
    <col min="7" max="7" width="12" style="59" customWidth="1"/>
    <col min="8" max="8" width="9" style="33" customWidth="1"/>
    <col min="9" max="9" width="11.28515625" style="33" customWidth="1"/>
    <col min="10" max="13" width="9.140625" style="33"/>
    <col min="14" max="14" width="12.28515625" style="33" customWidth="1"/>
    <col min="15" max="16384" width="9.140625" style="33"/>
  </cols>
  <sheetData>
    <row r="1" spans="1:14" ht="78" customHeight="1" x14ac:dyDescent="0.25">
      <c r="A1" s="31" t="s">
        <v>12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ht="15" customHeight="1" x14ac:dyDescent="0.25">
      <c r="A2" s="34" t="s">
        <v>11</v>
      </c>
      <c r="B2" s="35" t="s">
        <v>4</v>
      </c>
      <c r="C2" s="35" t="s">
        <v>15</v>
      </c>
      <c r="D2" s="35" t="s">
        <v>0</v>
      </c>
      <c r="E2" s="35"/>
      <c r="F2" s="35" t="s">
        <v>3</v>
      </c>
      <c r="G2" s="35"/>
      <c r="H2" s="35" t="s">
        <v>10</v>
      </c>
      <c r="I2" s="35"/>
      <c r="J2" s="35"/>
      <c r="K2" s="35"/>
      <c r="L2" s="35"/>
      <c r="M2" s="35"/>
      <c r="N2" s="36" t="s">
        <v>13</v>
      </c>
    </row>
    <row r="3" spans="1:14" ht="15" customHeight="1" x14ac:dyDescent="0.25">
      <c r="A3" s="37"/>
      <c r="B3" s="35"/>
      <c r="C3" s="35"/>
      <c r="D3" s="35"/>
      <c r="E3" s="35"/>
      <c r="F3" s="38"/>
      <c r="G3" s="38"/>
      <c r="H3" s="38"/>
      <c r="I3" s="38"/>
      <c r="J3" s="38"/>
      <c r="K3" s="38"/>
      <c r="L3" s="38"/>
      <c r="M3" s="38"/>
      <c r="N3" s="39"/>
    </row>
    <row r="4" spans="1:14" ht="54.75" customHeight="1" x14ac:dyDescent="0.25">
      <c r="A4" s="37"/>
      <c r="B4" s="35"/>
      <c r="C4" s="35"/>
      <c r="D4" s="35"/>
      <c r="E4" s="35"/>
      <c r="F4" s="38"/>
      <c r="G4" s="38"/>
      <c r="H4" s="38"/>
      <c r="I4" s="38"/>
      <c r="J4" s="38"/>
      <c r="K4" s="38"/>
      <c r="L4" s="38"/>
      <c r="M4" s="38"/>
      <c r="N4" s="39"/>
    </row>
    <row r="5" spans="1:14" ht="51" customHeight="1" x14ac:dyDescent="0.25">
      <c r="A5" s="37"/>
      <c r="B5" s="35"/>
      <c r="C5" s="35"/>
      <c r="D5" s="40" t="s">
        <v>1</v>
      </c>
      <c r="E5" s="40" t="s">
        <v>9</v>
      </c>
      <c r="F5" s="40" t="s">
        <v>1</v>
      </c>
      <c r="G5" s="41" t="s">
        <v>2</v>
      </c>
      <c r="H5" s="35" t="s">
        <v>7</v>
      </c>
      <c r="I5" s="35"/>
      <c r="J5" s="35" t="s">
        <v>6</v>
      </c>
      <c r="K5" s="35"/>
      <c r="L5" s="35" t="s">
        <v>5</v>
      </c>
      <c r="M5" s="35"/>
      <c r="N5" s="39"/>
    </row>
    <row r="6" spans="1:14" ht="3.75" customHeight="1" x14ac:dyDescent="0.25">
      <c r="A6" s="37"/>
      <c r="B6" s="35"/>
      <c r="C6" s="35"/>
      <c r="D6" s="42"/>
      <c r="E6" s="42"/>
      <c r="F6" s="42"/>
      <c r="G6" s="43"/>
      <c r="H6" s="35"/>
      <c r="I6" s="35"/>
      <c r="J6" s="35"/>
      <c r="K6" s="35"/>
      <c r="L6" s="35"/>
      <c r="M6" s="35"/>
      <c r="N6" s="39"/>
    </row>
    <row r="7" spans="1:14" hidden="1" x14ac:dyDescent="0.25">
      <c r="A7" s="37"/>
      <c r="B7" s="35"/>
      <c r="C7" s="35"/>
      <c r="D7" s="42"/>
      <c r="E7" s="42"/>
      <c r="F7" s="42"/>
      <c r="G7" s="43"/>
      <c r="H7" s="35"/>
      <c r="I7" s="35"/>
      <c r="J7" s="35"/>
      <c r="K7" s="35"/>
      <c r="L7" s="35"/>
      <c r="M7" s="35"/>
      <c r="N7" s="39"/>
    </row>
    <row r="8" spans="1:14" hidden="1" x14ac:dyDescent="0.25">
      <c r="A8" s="37"/>
      <c r="B8" s="35"/>
      <c r="C8" s="35"/>
      <c r="D8" s="42"/>
      <c r="E8" s="42"/>
      <c r="F8" s="42"/>
      <c r="G8" s="43"/>
      <c r="H8" s="44" t="s">
        <v>1</v>
      </c>
      <c r="I8" s="44" t="s">
        <v>2</v>
      </c>
      <c r="J8" s="44" t="s">
        <v>1</v>
      </c>
      <c r="K8" s="44" t="s">
        <v>2</v>
      </c>
      <c r="L8" s="44" t="s">
        <v>1</v>
      </c>
      <c r="M8" s="44" t="s">
        <v>2</v>
      </c>
      <c r="N8" s="45"/>
    </row>
    <row r="9" spans="1:14" x14ac:dyDescent="0.25">
      <c r="A9" s="46"/>
      <c r="B9" s="47">
        <v>1</v>
      </c>
      <c r="C9" s="47">
        <v>2</v>
      </c>
      <c r="D9" s="47">
        <v>3</v>
      </c>
      <c r="E9" s="47">
        <v>4</v>
      </c>
      <c r="F9" s="47">
        <v>5</v>
      </c>
      <c r="G9" s="47">
        <v>6</v>
      </c>
      <c r="H9" s="47">
        <v>7</v>
      </c>
      <c r="I9" s="47">
        <v>8</v>
      </c>
      <c r="J9" s="47">
        <v>9</v>
      </c>
      <c r="K9" s="47">
        <v>10</v>
      </c>
      <c r="L9" s="47">
        <v>11</v>
      </c>
      <c r="M9" s="47">
        <v>12</v>
      </c>
      <c r="N9" s="47">
        <v>13</v>
      </c>
    </row>
    <row r="10" spans="1:14" x14ac:dyDescent="0.25">
      <c r="A10" s="48">
        <v>1</v>
      </c>
      <c r="B10" s="49">
        <v>1</v>
      </c>
      <c r="C10" s="50">
        <v>40</v>
      </c>
      <c r="D10" s="50">
        <v>30</v>
      </c>
      <c r="E10" s="51">
        <f>D10/C10</f>
        <v>0.75</v>
      </c>
      <c r="F10" s="52">
        <f>SUM(H10+J10+L10)</f>
        <v>30</v>
      </c>
      <c r="G10" s="53">
        <f>F10/D10</f>
        <v>1</v>
      </c>
      <c r="H10" s="54">
        <f>'[2]1 класс'!J2</f>
        <v>25</v>
      </c>
      <c r="I10" s="55">
        <f>H10/F10</f>
        <v>0.83333333333333337</v>
      </c>
      <c r="J10" s="54">
        <f>'[2]1 класс'!K2</f>
        <v>5</v>
      </c>
      <c r="K10" s="55">
        <f>J10/F10</f>
        <v>0.16666666666666666</v>
      </c>
      <c r="L10" s="54">
        <f>'[2]1 класс'!L2</f>
        <v>0</v>
      </c>
      <c r="M10" s="55">
        <f>L10/F10</f>
        <v>0</v>
      </c>
      <c r="N10" s="4" t="str">
        <f>IF((H10+J10+L10)&gt;D10,"ОШИБКА","")</f>
        <v/>
      </c>
    </row>
    <row r="11" spans="1:14" x14ac:dyDescent="0.25">
      <c r="A11" s="48">
        <v>2</v>
      </c>
      <c r="B11" s="49">
        <v>2</v>
      </c>
      <c r="C11" s="50">
        <v>30</v>
      </c>
      <c r="D11" s="50">
        <v>26</v>
      </c>
      <c r="E11" s="51">
        <f t="shared" ref="E11:E21" si="0">D11/C11</f>
        <v>0.8666666666666667</v>
      </c>
      <c r="F11" s="52">
        <f t="shared" ref="F11:F20" si="1">SUM(H11+J11+L11)</f>
        <v>26</v>
      </c>
      <c r="G11" s="53">
        <f t="shared" ref="G11:G21" si="2">F11/D11</f>
        <v>1</v>
      </c>
      <c r="H11" s="54">
        <f>'[2]2 класс'!J2</f>
        <v>13</v>
      </c>
      <c r="I11" s="55">
        <f t="shared" ref="I11:I21" si="3">H11/F11</f>
        <v>0.5</v>
      </c>
      <c r="J11" s="54">
        <f>'[2]2 класс'!K2</f>
        <v>13</v>
      </c>
      <c r="K11" s="55">
        <f t="shared" ref="K11:K21" si="4">J11/F11</f>
        <v>0.5</v>
      </c>
      <c r="L11" s="54">
        <f>'[2]2 класс'!L2</f>
        <v>0</v>
      </c>
      <c r="M11" s="55">
        <f t="shared" ref="M11:M21" si="5">L11/F11</f>
        <v>0</v>
      </c>
      <c r="N11" s="4" t="str">
        <f t="shared" ref="N11:N21" si="6">IF((H11+J11+L11)&gt;D11,"ОШИБКА","")</f>
        <v/>
      </c>
    </row>
    <row r="12" spans="1:14" x14ac:dyDescent="0.25">
      <c r="A12" s="48">
        <v>3</v>
      </c>
      <c r="B12" s="49">
        <v>3</v>
      </c>
      <c r="C12" s="50">
        <v>29</v>
      </c>
      <c r="D12" s="50">
        <v>26</v>
      </c>
      <c r="E12" s="51">
        <f t="shared" si="0"/>
        <v>0.89655172413793105</v>
      </c>
      <c r="F12" s="52">
        <f t="shared" si="1"/>
        <v>24</v>
      </c>
      <c r="G12" s="53">
        <f t="shared" si="2"/>
        <v>0.92307692307692313</v>
      </c>
      <c r="H12" s="54">
        <f>'[2]3 класс'!J2</f>
        <v>12</v>
      </c>
      <c r="I12" s="55">
        <f t="shared" si="3"/>
        <v>0.5</v>
      </c>
      <c r="J12" s="54">
        <f>'[2]3 класс'!K2</f>
        <v>11</v>
      </c>
      <c r="K12" s="55">
        <f t="shared" si="4"/>
        <v>0.45833333333333331</v>
      </c>
      <c r="L12" s="54">
        <f>'[2]3 класс'!L2</f>
        <v>1</v>
      </c>
      <c r="M12" s="55">
        <f t="shared" si="5"/>
        <v>4.1666666666666664E-2</v>
      </c>
      <c r="N12" s="4" t="str">
        <f t="shared" si="6"/>
        <v/>
      </c>
    </row>
    <row r="13" spans="1:14" x14ac:dyDescent="0.25">
      <c r="A13" s="48">
        <v>4</v>
      </c>
      <c r="B13" s="49">
        <v>4</v>
      </c>
      <c r="C13" s="50">
        <v>21</v>
      </c>
      <c r="D13" s="50">
        <v>21</v>
      </c>
      <c r="E13" s="51">
        <f t="shared" si="0"/>
        <v>1</v>
      </c>
      <c r="F13" s="52">
        <f t="shared" si="1"/>
        <v>21</v>
      </c>
      <c r="G13" s="53">
        <f t="shared" si="2"/>
        <v>1</v>
      </c>
      <c r="H13" s="54">
        <f>'[2]4 класс'!K2</f>
        <v>0</v>
      </c>
      <c r="I13" s="55">
        <f t="shared" si="3"/>
        <v>0</v>
      </c>
      <c r="J13" s="54">
        <f>'[2]4 класс'!L2</f>
        <v>16</v>
      </c>
      <c r="K13" s="55">
        <f t="shared" si="4"/>
        <v>0.76190476190476186</v>
      </c>
      <c r="L13" s="54">
        <f>'[2]4 класс'!M2</f>
        <v>5</v>
      </c>
      <c r="M13" s="55">
        <f t="shared" si="5"/>
        <v>0.23809523809523808</v>
      </c>
      <c r="N13" s="4" t="str">
        <f t="shared" si="6"/>
        <v/>
      </c>
    </row>
    <row r="14" spans="1:14" x14ac:dyDescent="0.25">
      <c r="A14" s="48">
        <v>5</v>
      </c>
      <c r="B14" s="49">
        <v>5</v>
      </c>
      <c r="C14" s="50">
        <v>30</v>
      </c>
      <c r="D14" s="50">
        <v>29</v>
      </c>
      <c r="E14" s="51">
        <f t="shared" si="0"/>
        <v>0.96666666666666667</v>
      </c>
      <c r="F14" s="52">
        <f t="shared" si="1"/>
        <v>29</v>
      </c>
      <c r="G14" s="53">
        <f t="shared" si="2"/>
        <v>1</v>
      </c>
      <c r="H14" s="54">
        <f>'[2]5 класс'!L2</f>
        <v>19</v>
      </c>
      <c r="I14" s="55">
        <f t="shared" si="3"/>
        <v>0.65517241379310343</v>
      </c>
      <c r="J14" s="54">
        <f>'[2]5 класс'!M2</f>
        <v>8</v>
      </c>
      <c r="K14" s="55">
        <f t="shared" si="4"/>
        <v>0.27586206896551724</v>
      </c>
      <c r="L14" s="54">
        <f>'[2]5 класс'!N2</f>
        <v>2</v>
      </c>
      <c r="M14" s="55">
        <f t="shared" si="5"/>
        <v>6.8965517241379309E-2</v>
      </c>
      <c r="N14" s="4" t="str">
        <f t="shared" si="6"/>
        <v/>
      </c>
    </row>
    <row r="15" spans="1:14" x14ac:dyDescent="0.25">
      <c r="A15" s="48">
        <v>6</v>
      </c>
      <c r="B15" s="49">
        <v>6</v>
      </c>
      <c r="C15" s="50">
        <v>22</v>
      </c>
      <c r="D15" s="50">
        <v>22</v>
      </c>
      <c r="E15" s="51">
        <f t="shared" si="0"/>
        <v>1</v>
      </c>
      <c r="F15" s="52">
        <f t="shared" si="1"/>
        <v>22</v>
      </c>
      <c r="G15" s="53">
        <f t="shared" si="2"/>
        <v>1</v>
      </c>
      <c r="H15" s="54">
        <f>'[2]6 класс'!L2</f>
        <v>4</v>
      </c>
      <c r="I15" s="55">
        <f t="shared" si="3"/>
        <v>0.18181818181818182</v>
      </c>
      <c r="J15" s="54">
        <f>'[2]6 класс'!M2</f>
        <v>16</v>
      </c>
      <c r="K15" s="55">
        <f t="shared" si="4"/>
        <v>0.72727272727272729</v>
      </c>
      <c r="L15" s="54">
        <f>'[2]6 класс'!N2</f>
        <v>2</v>
      </c>
      <c r="M15" s="55">
        <f t="shared" si="5"/>
        <v>9.0909090909090912E-2</v>
      </c>
      <c r="N15" s="4" t="str">
        <f t="shared" si="6"/>
        <v/>
      </c>
    </row>
    <row r="16" spans="1:14" x14ac:dyDescent="0.25">
      <c r="A16" s="48">
        <v>7</v>
      </c>
      <c r="B16" s="49">
        <v>7</v>
      </c>
      <c r="C16" s="50">
        <v>27</v>
      </c>
      <c r="D16" s="50">
        <v>26</v>
      </c>
      <c r="E16" s="51">
        <f t="shared" si="0"/>
        <v>0.96296296296296291</v>
      </c>
      <c r="F16" s="52">
        <f t="shared" si="1"/>
        <v>25</v>
      </c>
      <c r="G16" s="53">
        <f t="shared" si="2"/>
        <v>0.96153846153846156</v>
      </c>
      <c r="H16" s="54">
        <f>'[2]7 класс'!L2</f>
        <v>2</v>
      </c>
      <c r="I16" s="55">
        <f t="shared" si="3"/>
        <v>0.08</v>
      </c>
      <c r="J16" s="54">
        <f>'[2]7 класс'!M2</f>
        <v>20</v>
      </c>
      <c r="K16" s="55">
        <f t="shared" si="4"/>
        <v>0.8</v>
      </c>
      <c r="L16" s="54">
        <f>'[2]7 класс'!N2</f>
        <v>3</v>
      </c>
      <c r="M16" s="55">
        <f t="shared" si="5"/>
        <v>0.12</v>
      </c>
      <c r="N16" s="4" t="str">
        <f t="shared" si="6"/>
        <v/>
      </c>
    </row>
    <row r="17" spans="1:14" x14ac:dyDescent="0.25">
      <c r="A17" s="48">
        <v>8</v>
      </c>
      <c r="B17" s="49">
        <v>8</v>
      </c>
      <c r="C17" s="50">
        <v>19</v>
      </c>
      <c r="D17" s="50">
        <v>17</v>
      </c>
      <c r="E17" s="51">
        <f t="shared" si="0"/>
        <v>0.89473684210526316</v>
      </c>
      <c r="F17" s="52">
        <f t="shared" si="1"/>
        <v>16</v>
      </c>
      <c r="G17" s="53">
        <f t="shared" si="2"/>
        <v>0.94117647058823528</v>
      </c>
      <c r="H17" s="54">
        <f>'[2]8 класс'!L2</f>
        <v>10</v>
      </c>
      <c r="I17" s="55">
        <f t="shared" si="3"/>
        <v>0.625</v>
      </c>
      <c r="J17" s="54">
        <f>'[2]8 класс'!M2</f>
        <v>6</v>
      </c>
      <c r="K17" s="55">
        <f t="shared" si="4"/>
        <v>0.375</v>
      </c>
      <c r="L17" s="54">
        <f>'[2]8 класс'!N2</f>
        <v>0</v>
      </c>
      <c r="M17" s="55">
        <f t="shared" si="5"/>
        <v>0</v>
      </c>
      <c r="N17" s="4" t="str">
        <f t="shared" si="6"/>
        <v/>
      </c>
    </row>
    <row r="18" spans="1:14" x14ac:dyDescent="0.25">
      <c r="A18" s="48">
        <v>9</v>
      </c>
      <c r="B18" s="49">
        <v>9</v>
      </c>
      <c r="C18" s="50">
        <v>23</v>
      </c>
      <c r="D18" s="50">
        <v>23</v>
      </c>
      <c r="E18" s="51">
        <f t="shared" si="0"/>
        <v>1</v>
      </c>
      <c r="F18" s="52">
        <f t="shared" si="1"/>
        <v>22</v>
      </c>
      <c r="G18" s="53">
        <f t="shared" si="2"/>
        <v>0.95652173913043481</v>
      </c>
      <c r="H18" s="54">
        <f>'[2]9 класс'!L2</f>
        <v>0</v>
      </c>
      <c r="I18" s="55">
        <f t="shared" si="3"/>
        <v>0</v>
      </c>
      <c r="J18" s="54">
        <f>'[2]9 класс'!M2</f>
        <v>18</v>
      </c>
      <c r="K18" s="55">
        <f t="shared" si="4"/>
        <v>0.81818181818181823</v>
      </c>
      <c r="L18" s="54">
        <f>'[2]9 класс'!N2</f>
        <v>4</v>
      </c>
      <c r="M18" s="55">
        <f t="shared" si="5"/>
        <v>0.18181818181818182</v>
      </c>
      <c r="N18" s="4" t="str">
        <f t="shared" si="6"/>
        <v/>
      </c>
    </row>
    <row r="19" spans="1:14" x14ac:dyDescent="0.25">
      <c r="A19" s="48">
        <v>10</v>
      </c>
      <c r="B19" s="49">
        <v>10</v>
      </c>
      <c r="C19" s="50">
        <v>19</v>
      </c>
      <c r="D19" s="50">
        <v>17</v>
      </c>
      <c r="E19" s="51">
        <f t="shared" si="0"/>
        <v>0.89473684210526316</v>
      </c>
      <c r="F19" s="52">
        <f t="shared" si="1"/>
        <v>11</v>
      </c>
      <c r="G19" s="53">
        <f t="shared" si="2"/>
        <v>0.6470588235294118</v>
      </c>
      <c r="H19" s="54">
        <f>'[2]10 класс'!L2</f>
        <v>2</v>
      </c>
      <c r="I19" s="55">
        <f t="shared" si="3"/>
        <v>0.18181818181818182</v>
      </c>
      <c r="J19" s="54">
        <f>'[2]10 класс'!M2</f>
        <v>8</v>
      </c>
      <c r="K19" s="55">
        <f t="shared" si="4"/>
        <v>0.72727272727272729</v>
      </c>
      <c r="L19" s="54">
        <f>'[2]10 класс'!N2</f>
        <v>1</v>
      </c>
      <c r="M19" s="55">
        <f t="shared" si="5"/>
        <v>9.0909090909090912E-2</v>
      </c>
      <c r="N19" s="4" t="str">
        <f t="shared" si="6"/>
        <v/>
      </c>
    </row>
    <row r="20" spans="1:14" x14ac:dyDescent="0.25">
      <c r="A20" s="48">
        <v>11</v>
      </c>
      <c r="B20" s="49">
        <v>11</v>
      </c>
      <c r="C20" s="50">
        <v>15</v>
      </c>
      <c r="D20" s="50">
        <v>15</v>
      </c>
      <c r="E20" s="51">
        <f t="shared" si="0"/>
        <v>1</v>
      </c>
      <c r="F20" s="52">
        <f t="shared" si="1"/>
        <v>15</v>
      </c>
      <c r="G20" s="53">
        <f t="shared" si="2"/>
        <v>1</v>
      </c>
      <c r="H20" s="54">
        <f>'[2]11 класс'!L2</f>
        <v>2</v>
      </c>
      <c r="I20" s="55">
        <f t="shared" si="3"/>
        <v>0.13333333333333333</v>
      </c>
      <c r="J20" s="54">
        <f>'[2]11 класс'!M2</f>
        <v>11</v>
      </c>
      <c r="K20" s="55">
        <f t="shared" si="4"/>
        <v>0.73333333333333328</v>
      </c>
      <c r="L20" s="54">
        <f>'[2]11 класс'!N2</f>
        <v>2</v>
      </c>
      <c r="M20" s="55">
        <f t="shared" si="5"/>
        <v>0.13333333333333333</v>
      </c>
      <c r="N20" s="4" t="str">
        <f t="shared" si="6"/>
        <v/>
      </c>
    </row>
    <row r="21" spans="1:14" x14ac:dyDescent="0.25">
      <c r="A21" s="56" t="s">
        <v>8</v>
      </c>
      <c r="B21" s="46"/>
      <c r="C21" s="57">
        <f>SUM(C10:C20)</f>
        <v>275</v>
      </c>
      <c r="D21" s="58">
        <f>SUM(D10:D20)</f>
        <v>252</v>
      </c>
      <c r="E21" s="51">
        <f t="shared" si="0"/>
        <v>0.91636363636363638</v>
      </c>
      <c r="F21" s="58">
        <f>SUM(F10:F20)</f>
        <v>241</v>
      </c>
      <c r="G21" s="53">
        <f t="shared" si="2"/>
        <v>0.95634920634920639</v>
      </c>
      <c r="H21" s="57">
        <f>SUM(H10:H20)</f>
        <v>89</v>
      </c>
      <c r="I21" s="55">
        <f t="shared" si="3"/>
        <v>0.36929460580912865</v>
      </c>
      <c r="J21" s="57">
        <f>SUM(J10:J20)</f>
        <v>132</v>
      </c>
      <c r="K21" s="55">
        <f t="shared" si="4"/>
        <v>0.5477178423236515</v>
      </c>
      <c r="L21" s="57">
        <f>SUM(L10:L20)</f>
        <v>20</v>
      </c>
      <c r="M21" s="55">
        <f t="shared" si="5"/>
        <v>8.2987551867219914E-2</v>
      </c>
      <c r="N21" s="4" t="str">
        <f t="shared" si="6"/>
        <v/>
      </c>
    </row>
  </sheetData>
  <sheetProtection algorithmName="SHA-512" hashValue="OjyucFl/uiXVVoVqc5H0Gqd6F/maq61SQEdifoX34PH4lsdBeTAAm0Nr4zMTFoCsJRatjSBaMQ+k4yr02O4K2Q==" saltValue="oOQQKjzRzz/ulqRiMohhQQ==" spinCount="100000" sheet="1" objects="1" scenarios="1" formatCells="0" formatColumns="0" formatRows="0" insertColumns="0" insertRows="0" insertHyperlinks="0" deleteColumns="0" deleteRows="0" sort="0" autoFilter="0" pivotTables="0"/>
  <mergeCells count="16">
    <mergeCell ref="F5:F8"/>
    <mergeCell ref="G5:G8"/>
    <mergeCell ref="H5:I7"/>
    <mergeCell ref="J5:K7"/>
    <mergeCell ref="L5:M7"/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</sheetPr>
  <dimension ref="A1:N21"/>
  <sheetViews>
    <sheetView workbookViewId="0">
      <pane ySplit="9" topLeftCell="A10" activePane="bottomLeft" state="frozen"/>
      <selection activeCell="C10" sqref="C10"/>
      <selection pane="bottomLeft" activeCell="C10" sqref="C10"/>
    </sheetView>
  </sheetViews>
  <sheetFormatPr defaultColWidth="9.140625" defaultRowHeight="15" x14ac:dyDescent="0.25"/>
  <cols>
    <col min="1" max="2" width="9.140625" style="33"/>
    <col min="3" max="3" width="18.85546875" style="33" customWidth="1"/>
    <col min="4" max="4" width="9.140625" style="33"/>
    <col min="5" max="5" width="16" style="33" customWidth="1"/>
    <col min="6" max="6" width="9.140625" style="33"/>
    <col min="7" max="7" width="12" style="59" customWidth="1"/>
    <col min="8" max="8" width="9" style="33" customWidth="1"/>
    <col min="9" max="9" width="11.28515625" style="33" customWidth="1"/>
    <col min="10" max="13" width="9.140625" style="33"/>
    <col min="14" max="14" width="12.28515625" style="33" customWidth="1"/>
    <col min="15" max="16384" width="9.140625" style="33"/>
  </cols>
  <sheetData>
    <row r="1" spans="1:14" ht="78" customHeight="1" x14ac:dyDescent="0.25">
      <c r="A1" s="31" t="s">
        <v>12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ht="15" customHeight="1" x14ac:dyDescent="0.25">
      <c r="A2" s="34" t="s">
        <v>11</v>
      </c>
      <c r="B2" s="35" t="s">
        <v>4</v>
      </c>
      <c r="C2" s="35" t="s">
        <v>15</v>
      </c>
      <c r="D2" s="35" t="s">
        <v>0</v>
      </c>
      <c r="E2" s="35"/>
      <c r="F2" s="35" t="s">
        <v>3</v>
      </c>
      <c r="G2" s="35"/>
      <c r="H2" s="35" t="s">
        <v>10</v>
      </c>
      <c r="I2" s="35"/>
      <c r="J2" s="35"/>
      <c r="K2" s="35"/>
      <c r="L2" s="35"/>
      <c r="M2" s="35"/>
      <c r="N2" s="36" t="s">
        <v>13</v>
      </c>
    </row>
    <row r="3" spans="1:14" ht="15" customHeight="1" x14ac:dyDescent="0.25">
      <c r="A3" s="37"/>
      <c r="B3" s="35"/>
      <c r="C3" s="35"/>
      <c r="D3" s="35"/>
      <c r="E3" s="35"/>
      <c r="F3" s="38"/>
      <c r="G3" s="38"/>
      <c r="H3" s="38"/>
      <c r="I3" s="38"/>
      <c r="J3" s="38"/>
      <c r="K3" s="38"/>
      <c r="L3" s="38"/>
      <c r="M3" s="38"/>
      <c r="N3" s="39"/>
    </row>
    <row r="4" spans="1:14" ht="87" customHeight="1" x14ac:dyDescent="0.25">
      <c r="A4" s="37"/>
      <c r="B4" s="35"/>
      <c r="C4" s="35"/>
      <c r="D4" s="35"/>
      <c r="E4" s="35"/>
      <c r="F4" s="38"/>
      <c r="G4" s="38"/>
      <c r="H4" s="38"/>
      <c r="I4" s="38"/>
      <c r="J4" s="38"/>
      <c r="K4" s="38"/>
      <c r="L4" s="38"/>
      <c r="M4" s="38"/>
      <c r="N4" s="39"/>
    </row>
    <row r="5" spans="1:14" ht="51" customHeight="1" x14ac:dyDescent="0.25">
      <c r="A5" s="37"/>
      <c r="B5" s="35"/>
      <c r="C5" s="35"/>
      <c r="D5" s="40" t="s">
        <v>1</v>
      </c>
      <c r="E5" s="40" t="s">
        <v>9</v>
      </c>
      <c r="F5" s="40" t="s">
        <v>1</v>
      </c>
      <c r="G5" s="41" t="s">
        <v>2</v>
      </c>
      <c r="H5" s="35" t="s">
        <v>7</v>
      </c>
      <c r="I5" s="35"/>
      <c r="J5" s="35" t="s">
        <v>6</v>
      </c>
      <c r="K5" s="35"/>
      <c r="L5" s="35" t="s">
        <v>5</v>
      </c>
      <c r="M5" s="35"/>
      <c r="N5" s="39"/>
    </row>
    <row r="6" spans="1:14" x14ac:dyDescent="0.25">
      <c r="A6" s="37"/>
      <c r="B6" s="35"/>
      <c r="C6" s="35"/>
      <c r="D6" s="42"/>
      <c r="E6" s="42"/>
      <c r="F6" s="42"/>
      <c r="G6" s="43"/>
      <c r="H6" s="35"/>
      <c r="I6" s="35"/>
      <c r="J6" s="35"/>
      <c r="K6" s="35"/>
      <c r="L6" s="35"/>
      <c r="M6" s="35"/>
      <c r="N6" s="39"/>
    </row>
    <row r="7" spans="1:14" x14ac:dyDescent="0.25">
      <c r="A7" s="37"/>
      <c r="B7" s="35"/>
      <c r="C7" s="35"/>
      <c r="D7" s="42"/>
      <c r="E7" s="42"/>
      <c r="F7" s="42"/>
      <c r="G7" s="43"/>
      <c r="H7" s="35"/>
      <c r="I7" s="35"/>
      <c r="J7" s="35"/>
      <c r="K7" s="35"/>
      <c r="L7" s="35"/>
      <c r="M7" s="35"/>
      <c r="N7" s="39"/>
    </row>
    <row r="8" spans="1:14" x14ac:dyDescent="0.25">
      <c r="A8" s="37"/>
      <c r="B8" s="35"/>
      <c r="C8" s="35"/>
      <c r="D8" s="42"/>
      <c r="E8" s="42"/>
      <c r="F8" s="42"/>
      <c r="G8" s="43"/>
      <c r="H8" s="44" t="s">
        <v>1</v>
      </c>
      <c r="I8" s="44" t="s">
        <v>2</v>
      </c>
      <c r="J8" s="44" t="s">
        <v>1</v>
      </c>
      <c r="K8" s="44" t="s">
        <v>2</v>
      </c>
      <c r="L8" s="44" t="s">
        <v>1</v>
      </c>
      <c r="M8" s="44" t="s">
        <v>2</v>
      </c>
      <c r="N8" s="45"/>
    </row>
    <row r="9" spans="1:14" x14ac:dyDescent="0.25">
      <c r="A9" s="46"/>
      <c r="B9" s="47">
        <v>1</v>
      </c>
      <c r="C9" s="47">
        <v>2</v>
      </c>
      <c r="D9" s="47">
        <v>3</v>
      </c>
      <c r="E9" s="47">
        <v>4</v>
      </c>
      <c r="F9" s="47">
        <v>5</v>
      </c>
      <c r="G9" s="47">
        <v>6</v>
      </c>
      <c r="H9" s="47">
        <v>7</v>
      </c>
      <c r="I9" s="47">
        <v>8</v>
      </c>
      <c r="J9" s="47">
        <v>9</v>
      </c>
      <c r="K9" s="47">
        <v>10</v>
      </c>
      <c r="L9" s="47">
        <v>11</v>
      </c>
      <c r="M9" s="47">
        <v>12</v>
      </c>
      <c r="N9" s="47">
        <v>13</v>
      </c>
    </row>
    <row r="10" spans="1:14" x14ac:dyDescent="0.25">
      <c r="A10" s="48">
        <v>1</v>
      </c>
      <c r="B10" s="49">
        <v>1</v>
      </c>
      <c r="C10" s="50">
        <v>37</v>
      </c>
      <c r="D10" s="50">
        <v>36</v>
      </c>
      <c r="E10" s="51">
        <f>D10/C10</f>
        <v>0.97297297297297303</v>
      </c>
      <c r="F10" s="52">
        <f>SUM(H10+J10+L10)</f>
        <v>36</v>
      </c>
      <c r="G10" s="53">
        <f>F10/D10</f>
        <v>1</v>
      </c>
      <c r="H10" s="54">
        <f>'[3]1 класс'!J2</f>
        <v>2</v>
      </c>
      <c r="I10" s="55">
        <f>H10/F10</f>
        <v>5.5555555555555552E-2</v>
      </c>
      <c r="J10" s="54">
        <f>'[3]1 класс'!K2</f>
        <v>32</v>
      </c>
      <c r="K10" s="55">
        <f>J10/F10</f>
        <v>0.88888888888888884</v>
      </c>
      <c r="L10" s="54">
        <f>'[3]1 класс'!L2</f>
        <v>2</v>
      </c>
      <c r="M10" s="55">
        <f>L10/F10</f>
        <v>5.5555555555555552E-2</v>
      </c>
      <c r="N10" s="4" t="str">
        <f>IF((H10+J10+L10)&gt;D10,"ОШИБКА","")</f>
        <v/>
      </c>
    </row>
    <row r="11" spans="1:14" x14ac:dyDescent="0.25">
      <c r="A11" s="48">
        <v>2</v>
      </c>
      <c r="B11" s="49">
        <v>2</v>
      </c>
      <c r="C11" s="50">
        <v>22</v>
      </c>
      <c r="D11" s="50">
        <v>22</v>
      </c>
      <c r="E11" s="51">
        <f t="shared" ref="E11:E21" si="0">D11/C11</f>
        <v>1</v>
      </c>
      <c r="F11" s="52">
        <f t="shared" ref="F11:F20" si="1">SUM(H11+J11+L11)</f>
        <v>22</v>
      </c>
      <c r="G11" s="53">
        <f t="shared" ref="G11:G21" si="2">F11/D11</f>
        <v>1</v>
      </c>
      <c r="H11" s="54">
        <f>'[3]2 класс'!J2</f>
        <v>1</v>
      </c>
      <c r="I11" s="55">
        <f t="shared" ref="I11:I21" si="3">H11/F11</f>
        <v>4.5454545454545456E-2</v>
      </c>
      <c r="J11" s="54">
        <f>'[3]2 класс'!K2</f>
        <v>16</v>
      </c>
      <c r="K11" s="55">
        <f t="shared" ref="K11:K21" si="4">J11/F11</f>
        <v>0.72727272727272729</v>
      </c>
      <c r="L11" s="54">
        <f>'[3]2 класс'!L2</f>
        <v>5</v>
      </c>
      <c r="M11" s="55">
        <f t="shared" ref="M11:M21" si="5">L11/F11</f>
        <v>0.22727272727272727</v>
      </c>
      <c r="N11" s="4" t="str">
        <f t="shared" ref="N11:N21" si="6">IF((H11+J11+L11)&gt;D11,"ОШИБКА","")</f>
        <v/>
      </c>
    </row>
    <row r="12" spans="1:14" x14ac:dyDescent="0.25">
      <c r="A12" s="48">
        <v>3</v>
      </c>
      <c r="B12" s="49">
        <v>3</v>
      </c>
      <c r="C12" s="50">
        <v>32</v>
      </c>
      <c r="D12" s="50">
        <v>29</v>
      </c>
      <c r="E12" s="51">
        <f t="shared" si="0"/>
        <v>0.90625</v>
      </c>
      <c r="F12" s="52">
        <f t="shared" si="1"/>
        <v>29</v>
      </c>
      <c r="G12" s="53">
        <f t="shared" si="2"/>
        <v>1</v>
      </c>
      <c r="H12" s="54">
        <f>'[3]3 класс'!J2</f>
        <v>8</v>
      </c>
      <c r="I12" s="55">
        <f t="shared" si="3"/>
        <v>0.27586206896551724</v>
      </c>
      <c r="J12" s="54">
        <f>'[3]3 класс'!K2</f>
        <v>21</v>
      </c>
      <c r="K12" s="55">
        <f t="shared" si="4"/>
        <v>0.72413793103448276</v>
      </c>
      <c r="L12" s="54">
        <f>'[3]3 класс'!L2</f>
        <v>0</v>
      </c>
      <c r="M12" s="55">
        <f t="shared" si="5"/>
        <v>0</v>
      </c>
      <c r="N12" s="4" t="str">
        <f t="shared" si="6"/>
        <v/>
      </c>
    </row>
    <row r="13" spans="1:14" x14ac:dyDescent="0.25">
      <c r="A13" s="48">
        <v>4</v>
      </c>
      <c r="B13" s="49">
        <v>4</v>
      </c>
      <c r="C13" s="50">
        <v>32</v>
      </c>
      <c r="D13" s="50">
        <v>32</v>
      </c>
      <c r="E13" s="51">
        <f t="shared" si="0"/>
        <v>1</v>
      </c>
      <c r="F13" s="52">
        <f t="shared" si="1"/>
        <v>32</v>
      </c>
      <c r="G13" s="53">
        <f t="shared" si="2"/>
        <v>1</v>
      </c>
      <c r="H13" s="54">
        <f>'[3]4 класс'!K2</f>
        <v>2</v>
      </c>
      <c r="I13" s="55">
        <f t="shared" si="3"/>
        <v>6.25E-2</v>
      </c>
      <c r="J13" s="54">
        <f>'[3]4 класс'!L2</f>
        <v>26</v>
      </c>
      <c r="K13" s="55">
        <f t="shared" si="4"/>
        <v>0.8125</v>
      </c>
      <c r="L13" s="54">
        <f>'[3]4 класс'!M2</f>
        <v>4</v>
      </c>
      <c r="M13" s="55">
        <f t="shared" si="5"/>
        <v>0.125</v>
      </c>
      <c r="N13" s="4" t="str">
        <f t="shared" si="6"/>
        <v/>
      </c>
    </row>
    <row r="14" spans="1:14" x14ac:dyDescent="0.25">
      <c r="A14" s="48">
        <v>5</v>
      </c>
      <c r="B14" s="49">
        <v>5</v>
      </c>
      <c r="C14" s="50">
        <v>23</v>
      </c>
      <c r="D14" s="50">
        <v>23</v>
      </c>
      <c r="E14" s="51">
        <f t="shared" si="0"/>
        <v>1</v>
      </c>
      <c r="F14" s="52">
        <f t="shared" si="1"/>
        <v>23</v>
      </c>
      <c r="G14" s="53">
        <f t="shared" si="2"/>
        <v>1</v>
      </c>
      <c r="H14" s="54">
        <f>'[3]5 класс'!L2</f>
        <v>1</v>
      </c>
      <c r="I14" s="55">
        <f t="shared" si="3"/>
        <v>4.3478260869565216E-2</v>
      </c>
      <c r="J14" s="54">
        <f>'[3]5 класс'!M2</f>
        <v>21</v>
      </c>
      <c r="K14" s="55">
        <f t="shared" si="4"/>
        <v>0.91304347826086951</v>
      </c>
      <c r="L14" s="54">
        <f>'[3]5 класс'!N2</f>
        <v>1</v>
      </c>
      <c r="M14" s="55">
        <f t="shared" si="5"/>
        <v>4.3478260869565216E-2</v>
      </c>
      <c r="N14" s="4" t="str">
        <f t="shared" si="6"/>
        <v/>
      </c>
    </row>
    <row r="15" spans="1:14" x14ac:dyDescent="0.25">
      <c r="A15" s="48">
        <v>6</v>
      </c>
      <c r="B15" s="49">
        <v>6</v>
      </c>
      <c r="C15" s="50">
        <v>26</v>
      </c>
      <c r="D15" s="50">
        <v>25</v>
      </c>
      <c r="E15" s="51">
        <f t="shared" si="0"/>
        <v>0.96153846153846156</v>
      </c>
      <c r="F15" s="52">
        <f t="shared" si="1"/>
        <v>25</v>
      </c>
      <c r="G15" s="53">
        <f t="shared" si="2"/>
        <v>1</v>
      </c>
      <c r="H15" s="54">
        <f>'[3]6 класс'!L2</f>
        <v>4</v>
      </c>
      <c r="I15" s="55">
        <f t="shared" si="3"/>
        <v>0.16</v>
      </c>
      <c r="J15" s="54">
        <f>'[3]6 класс'!M2</f>
        <v>21</v>
      </c>
      <c r="K15" s="55">
        <f t="shared" si="4"/>
        <v>0.84</v>
      </c>
      <c r="L15" s="54">
        <f>'[3]6 класс'!N2</f>
        <v>0</v>
      </c>
      <c r="M15" s="55">
        <f t="shared" si="5"/>
        <v>0</v>
      </c>
      <c r="N15" s="4" t="str">
        <f t="shared" si="6"/>
        <v/>
      </c>
    </row>
    <row r="16" spans="1:14" x14ac:dyDescent="0.25">
      <c r="A16" s="48">
        <v>7</v>
      </c>
      <c r="B16" s="49">
        <v>7</v>
      </c>
      <c r="C16" s="50">
        <v>29</v>
      </c>
      <c r="D16" s="50">
        <v>28</v>
      </c>
      <c r="E16" s="51">
        <f t="shared" si="0"/>
        <v>0.96551724137931039</v>
      </c>
      <c r="F16" s="52">
        <f t="shared" si="1"/>
        <v>28</v>
      </c>
      <c r="G16" s="53">
        <f t="shared" si="2"/>
        <v>1</v>
      </c>
      <c r="H16" s="54">
        <f>'[3]7 класс'!L2</f>
        <v>1</v>
      </c>
      <c r="I16" s="55">
        <f t="shared" si="3"/>
        <v>3.5714285714285712E-2</v>
      </c>
      <c r="J16" s="54">
        <f>'[3]7 класс'!M2</f>
        <v>27</v>
      </c>
      <c r="K16" s="55">
        <f t="shared" si="4"/>
        <v>0.9642857142857143</v>
      </c>
      <c r="L16" s="54">
        <f>'[3]7 класс'!N2</f>
        <v>0</v>
      </c>
      <c r="M16" s="55">
        <f t="shared" si="5"/>
        <v>0</v>
      </c>
      <c r="N16" s="4" t="str">
        <f t="shared" si="6"/>
        <v/>
      </c>
    </row>
    <row r="17" spans="1:14" x14ac:dyDescent="0.25">
      <c r="A17" s="48">
        <v>8</v>
      </c>
      <c r="B17" s="49">
        <v>8</v>
      </c>
      <c r="C17" s="50">
        <v>35</v>
      </c>
      <c r="D17" s="50">
        <v>35</v>
      </c>
      <c r="E17" s="51">
        <f t="shared" si="0"/>
        <v>1</v>
      </c>
      <c r="F17" s="52">
        <f t="shared" si="1"/>
        <v>35</v>
      </c>
      <c r="G17" s="53">
        <f t="shared" si="2"/>
        <v>1</v>
      </c>
      <c r="H17" s="54">
        <f>'[3]8 класс'!L2</f>
        <v>6</v>
      </c>
      <c r="I17" s="55">
        <f t="shared" si="3"/>
        <v>0.17142857142857143</v>
      </c>
      <c r="J17" s="54">
        <f>'[3]8 класс'!M2</f>
        <v>25</v>
      </c>
      <c r="K17" s="55">
        <f t="shared" si="4"/>
        <v>0.7142857142857143</v>
      </c>
      <c r="L17" s="54">
        <f>'[3]8 класс'!N2</f>
        <v>4</v>
      </c>
      <c r="M17" s="55">
        <f t="shared" si="5"/>
        <v>0.11428571428571428</v>
      </c>
      <c r="N17" s="4" t="str">
        <f t="shared" si="6"/>
        <v/>
      </c>
    </row>
    <row r="18" spans="1:14" x14ac:dyDescent="0.25">
      <c r="A18" s="48">
        <v>9</v>
      </c>
      <c r="B18" s="49">
        <v>9</v>
      </c>
      <c r="C18" s="50">
        <v>19</v>
      </c>
      <c r="D18" s="50">
        <v>17</v>
      </c>
      <c r="E18" s="51">
        <f t="shared" si="0"/>
        <v>0.89473684210526316</v>
      </c>
      <c r="F18" s="52">
        <f t="shared" si="1"/>
        <v>17</v>
      </c>
      <c r="G18" s="53">
        <f t="shared" si="2"/>
        <v>1</v>
      </c>
      <c r="H18" s="54">
        <f>'[3]9 класс'!L2</f>
        <v>0</v>
      </c>
      <c r="I18" s="55">
        <f t="shared" si="3"/>
        <v>0</v>
      </c>
      <c r="J18" s="54">
        <f>'[3]9 класс'!M2</f>
        <v>17</v>
      </c>
      <c r="K18" s="55">
        <f t="shared" si="4"/>
        <v>1</v>
      </c>
      <c r="L18" s="54">
        <f>'[3]9 класс'!N2</f>
        <v>0</v>
      </c>
      <c r="M18" s="55">
        <f t="shared" si="5"/>
        <v>0</v>
      </c>
      <c r="N18" s="4" t="str">
        <f t="shared" si="6"/>
        <v/>
      </c>
    </row>
    <row r="19" spans="1:14" x14ac:dyDescent="0.25">
      <c r="A19" s="48">
        <v>10</v>
      </c>
      <c r="B19" s="49">
        <v>10</v>
      </c>
      <c r="C19" s="50">
        <v>9</v>
      </c>
      <c r="D19" s="50">
        <v>6</v>
      </c>
      <c r="E19" s="51">
        <f t="shared" si="0"/>
        <v>0.66666666666666663</v>
      </c>
      <c r="F19" s="52">
        <f t="shared" si="1"/>
        <v>6</v>
      </c>
      <c r="G19" s="53">
        <f t="shared" si="2"/>
        <v>1</v>
      </c>
      <c r="H19" s="54">
        <f>'[3]10 класс'!L2</f>
        <v>1</v>
      </c>
      <c r="I19" s="55">
        <f t="shared" si="3"/>
        <v>0.16666666666666666</v>
      </c>
      <c r="J19" s="54">
        <f>'[3]10 класс'!M2</f>
        <v>5</v>
      </c>
      <c r="K19" s="55">
        <f t="shared" si="4"/>
        <v>0.83333333333333337</v>
      </c>
      <c r="L19" s="54">
        <f>'[3]10 класс'!N2</f>
        <v>0</v>
      </c>
      <c r="M19" s="55">
        <f t="shared" si="5"/>
        <v>0</v>
      </c>
      <c r="N19" s="4" t="str">
        <f t="shared" si="6"/>
        <v/>
      </c>
    </row>
    <row r="20" spans="1:14" x14ac:dyDescent="0.25">
      <c r="A20" s="48">
        <v>11</v>
      </c>
      <c r="B20" s="49">
        <v>11</v>
      </c>
      <c r="C20" s="50">
        <v>7</v>
      </c>
      <c r="D20" s="50">
        <v>7</v>
      </c>
      <c r="E20" s="51">
        <f t="shared" si="0"/>
        <v>1</v>
      </c>
      <c r="F20" s="52">
        <f t="shared" si="1"/>
        <v>7</v>
      </c>
      <c r="G20" s="53">
        <f t="shared" si="2"/>
        <v>1</v>
      </c>
      <c r="H20" s="54">
        <f>'[3]11 класс'!L2</f>
        <v>1</v>
      </c>
      <c r="I20" s="55">
        <f t="shared" si="3"/>
        <v>0.14285714285714285</v>
      </c>
      <c r="J20" s="54">
        <f>'[3]11 класс'!M2</f>
        <v>6</v>
      </c>
      <c r="K20" s="55">
        <f t="shared" si="4"/>
        <v>0.8571428571428571</v>
      </c>
      <c r="L20" s="54">
        <f>'[3]11 класс'!N2</f>
        <v>0</v>
      </c>
      <c r="M20" s="55">
        <f t="shared" si="5"/>
        <v>0</v>
      </c>
      <c r="N20" s="4" t="str">
        <f t="shared" si="6"/>
        <v/>
      </c>
    </row>
    <row r="21" spans="1:14" x14ac:dyDescent="0.25">
      <c r="A21" s="56" t="s">
        <v>8</v>
      </c>
      <c r="B21" s="46"/>
      <c r="C21" s="57">
        <f>SUM(C10:C20)</f>
        <v>271</v>
      </c>
      <c r="D21" s="58">
        <f>SUM(D10:D20)</f>
        <v>260</v>
      </c>
      <c r="E21" s="51">
        <f t="shared" si="0"/>
        <v>0.95940959409594095</v>
      </c>
      <c r="F21" s="58">
        <f>SUM(F10:F20)</f>
        <v>260</v>
      </c>
      <c r="G21" s="53">
        <f t="shared" si="2"/>
        <v>1</v>
      </c>
      <c r="H21" s="57">
        <f>SUM(H10:H20)</f>
        <v>27</v>
      </c>
      <c r="I21" s="55">
        <f t="shared" si="3"/>
        <v>0.10384615384615385</v>
      </c>
      <c r="J21" s="57">
        <f>SUM(J10:J20)</f>
        <v>217</v>
      </c>
      <c r="K21" s="55">
        <f t="shared" si="4"/>
        <v>0.83461538461538465</v>
      </c>
      <c r="L21" s="57">
        <f>SUM(L10:L20)</f>
        <v>16</v>
      </c>
      <c r="M21" s="55">
        <f t="shared" si="5"/>
        <v>6.1538461538461542E-2</v>
      </c>
      <c r="N21" s="4" t="str">
        <f t="shared" si="6"/>
        <v/>
      </c>
    </row>
  </sheetData>
  <sheetProtection algorithmName="SHA-512" hashValue="OjyucFl/uiXVVoVqc5H0Gqd6F/maq61SQEdifoX34PH4lsdBeTAAm0Nr4zMTFoCsJRatjSBaMQ+k4yr02O4K2Q==" saltValue="oOQQKjzRzz/ulqRiMohhQQ==" spinCount="100000" sheet="1" objects="1" scenarios="1" formatCells="0" formatColumns="0" formatRows="0" insertColumns="0" insertRows="0" insertHyperlinks="0" deleteColumns="0" deleteRows="0" sort="0" autoFilter="0" pivotTables="0"/>
  <mergeCells count="16">
    <mergeCell ref="F5:F8"/>
    <mergeCell ref="G5:G8"/>
    <mergeCell ref="H5:I7"/>
    <mergeCell ref="J5:K7"/>
    <mergeCell ref="L5:M7"/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</sheetPr>
  <dimension ref="A1:N21"/>
  <sheetViews>
    <sheetView tabSelected="1" workbookViewId="0">
      <pane ySplit="9" topLeftCell="A48" activePane="bottomLeft" state="frozen"/>
      <selection activeCell="C10" sqref="C10"/>
      <selection pane="bottomLeft" activeCell="C10" sqref="C10"/>
    </sheetView>
  </sheetViews>
  <sheetFormatPr defaultColWidth="9.140625" defaultRowHeight="15" x14ac:dyDescent="0.25"/>
  <cols>
    <col min="1" max="2" width="9.140625" style="33"/>
    <col min="3" max="3" width="18.85546875" style="33" customWidth="1"/>
    <col min="4" max="4" width="9.140625" style="33"/>
    <col min="5" max="5" width="16" style="33" customWidth="1"/>
    <col min="6" max="6" width="9.140625" style="33"/>
    <col min="7" max="7" width="12" style="59" customWidth="1"/>
    <col min="8" max="8" width="9" style="33" customWidth="1"/>
    <col min="9" max="9" width="11.28515625" style="33" customWidth="1"/>
    <col min="10" max="13" width="9.140625" style="33"/>
    <col min="14" max="14" width="12.28515625" style="33" customWidth="1"/>
    <col min="15" max="16384" width="9.140625" style="33"/>
  </cols>
  <sheetData>
    <row r="1" spans="1:14" ht="78" customHeight="1" x14ac:dyDescent="0.25">
      <c r="A1" s="31" t="s">
        <v>12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ht="15" customHeight="1" x14ac:dyDescent="0.25">
      <c r="A2" s="34" t="s">
        <v>11</v>
      </c>
      <c r="B2" s="35" t="s">
        <v>4</v>
      </c>
      <c r="C2" s="35" t="s">
        <v>15</v>
      </c>
      <c r="D2" s="35" t="s">
        <v>0</v>
      </c>
      <c r="E2" s="35"/>
      <c r="F2" s="35" t="s">
        <v>3</v>
      </c>
      <c r="G2" s="35"/>
      <c r="H2" s="35" t="s">
        <v>10</v>
      </c>
      <c r="I2" s="35"/>
      <c r="J2" s="35"/>
      <c r="K2" s="35"/>
      <c r="L2" s="35"/>
      <c r="M2" s="35"/>
      <c r="N2" s="36" t="s">
        <v>13</v>
      </c>
    </row>
    <row r="3" spans="1:14" ht="15" customHeight="1" x14ac:dyDescent="0.25">
      <c r="A3" s="37"/>
      <c r="B3" s="35"/>
      <c r="C3" s="35"/>
      <c r="D3" s="35"/>
      <c r="E3" s="35"/>
      <c r="F3" s="38"/>
      <c r="G3" s="38"/>
      <c r="H3" s="38"/>
      <c r="I3" s="38"/>
      <c r="J3" s="38"/>
      <c r="K3" s="38"/>
      <c r="L3" s="38"/>
      <c r="M3" s="38"/>
      <c r="N3" s="39"/>
    </row>
    <row r="4" spans="1:14" ht="87" customHeight="1" x14ac:dyDescent="0.25">
      <c r="A4" s="37"/>
      <c r="B4" s="35"/>
      <c r="C4" s="35"/>
      <c r="D4" s="35"/>
      <c r="E4" s="35"/>
      <c r="F4" s="38"/>
      <c r="G4" s="38"/>
      <c r="H4" s="38"/>
      <c r="I4" s="38"/>
      <c r="J4" s="38"/>
      <c r="K4" s="38"/>
      <c r="L4" s="38"/>
      <c r="M4" s="38"/>
      <c r="N4" s="39"/>
    </row>
    <row r="5" spans="1:14" ht="51" customHeight="1" x14ac:dyDescent="0.25">
      <c r="A5" s="37"/>
      <c r="B5" s="35"/>
      <c r="C5" s="35"/>
      <c r="D5" s="40" t="s">
        <v>1</v>
      </c>
      <c r="E5" s="40" t="s">
        <v>9</v>
      </c>
      <c r="F5" s="40" t="s">
        <v>1</v>
      </c>
      <c r="G5" s="41" t="s">
        <v>2</v>
      </c>
      <c r="H5" s="35" t="s">
        <v>7</v>
      </c>
      <c r="I5" s="35"/>
      <c r="J5" s="35" t="s">
        <v>6</v>
      </c>
      <c r="K5" s="35"/>
      <c r="L5" s="35" t="s">
        <v>5</v>
      </c>
      <c r="M5" s="35"/>
      <c r="N5" s="39"/>
    </row>
    <row r="6" spans="1:14" x14ac:dyDescent="0.25">
      <c r="A6" s="37"/>
      <c r="B6" s="35"/>
      <c r="C6" s="35"/>
      <c r="D6" s="42"/>
      <c r="E6" s="42"/>
      <c r="F6" s="42"/>
      <c r="G6" s="43"/>
      <c r="H6" s="35"/>
      <c r="I6" s="35"/>
      <c r="J6" s="35"/>
      <c r="K6" s="35"/>
      <c r="L6" s="35"/>
      <c r="M6" s="35"/>
      <c r="N6" s="39"/>
    </row>
    <row r="7" spans="1:14" x14ac:dyDescent="0.25">
      <c r="A7" s="37"/>
      <c r="B7" s="35"/>
      <c r="C7" s="35"/>
      <c r="D7" s="42"/>
      <c r="E7" s="42"/>
      <c r="F7" s="42"/>
      <c r="G7" s="43"/>
      <c r="H7" s="35"/>
      <c r="I7" s="35"/>
      <c r="J7" s="35"/>
      <c r="K7" s="35"/>
      <c r="L7" s="35"/>
      <c r="M7" s="35"/>
      <c r="N7" s="39"/>
    </row>
    <row r="8" spans="1:14" x14ac:dyDescent="0.25">
      <c r="A8" s="37"/>
      <c r="B8" s="35"/>
      <c r="C8" s="35"/>
      <c r="D8" s="42"/>
      <c r="E8" s="42"/>
      <c r="F8" s="42"/>
      <c r="G8" s="43"/>
      <c r="H8" s="44" t="s">
        <v>1</v>
      </c>
      <c r="I8" s="44" t="s">
        <v>2</v>
      </c>
      <c r="J8" s="44" t="s">
        <v>1</v>
      </c>
      <c r="K8" s="44" t="s">
        <v>2</v>
      </c>
      <c r="L8" s="44" t="s">
        <v>1</v>
      </c>
      <c r="M8" s="44" t="s">
        <v>2</v>
      </c>
      <c r="N8" s="45"/>
    </row>
    <row r="9" spans="1:14" x14ac:dyDescent="0.25">
      <c r="A9" s="46"/>
      <c r="B9" s="47">
        <v>1</v>
      </c>
      <c r="C9" s="47">
        <v>2</v>
      </c>
      <c r="D9" s="47">
        <v>3</v>
      </c>
      <c r="E9" s="47">
        <v>4</v>
      </c>
      <c r="F9" s="47">
        <v>5</v>
      </c>
      <c r="G9" s="47">
        <v>6</v>
      </c>
      <c r="H9" s="47">
        <v>7</v>
      </c>
      <c r="I9" s="47">
        <v>8</v>
      </c>
      <c r="J9" s="47">
        <v>9</v>
      </c>
      <c r="K9" s="47">
        <v>10</v>
      </c>
      <c r="L9" s="47">
        <v>11</v>
      </c>
      <c r="M9" s="47">
        <v>12</v>
      </c>
      <c r="N9" s="47">
        <v>13</v>
      </c>
    </row>
    <row r="10" spans="1:14" x14ac:dyDescent="0.25">
      <c r="A10" s="48">
        <v>1</v>
      </c>
      <c r="B10" s="49">
        <v>1</v>
      </c>
      <c r="C10" s="50">
        <v>6</v>
      </c>
      <c r="D10" s="50">
        <v>6</v>
      </c>
      <c r="E10" s="51">
        <f>D10/C10</f>
        <v>1</v>
      </c>
      <c r="F10" s="52">
        <f>SUM(H10+J10+L10)</f>
        <v>6</v>
      </c>
      <c r="G10" s="53">
        <f>F10/D10</f>
        <v>1</v>
      </c>
      <c r="H10" s="54">
        <f>'[4]1 класс'!J2</f>
        <v>0</v>
      </c>
      <c r="I10" s="55">
        <f>H10/F10</f>
        <v>0</v>
      </c>
      <c r="J10" s="54">
        <f>'[4]1 класс'!K2</f>
        <v>6</v>
      </c>
      <c r="K10" s="55">
        <f>J10/F10</f>
        <v>1</v>
      </c>
      <c r="L10" s="54">
        <f>'[4]1 класс'!L2</f>
        <v>0</v>
      </c>
      <c r="M10" s="55">
        <f>L10/F10</f>
        <v>0</v>
      </c>
      <c r="N10" s="4" t="str">
        <f>IF((H10+J10+L10)&gt;D10,"ОШИБКА","")</f>
        <v/>
      </c>
    </row>
    <row r="11" spans="1:14" x14ac:dyDescent="0.25">
      <c r="A11" s="48">
        <v>2</v>
      </c>
      <c r="B11" s="49">
        <v>2</v>
      </c>
      <c r="C11" s="50">
        <v>6</v>
      </c>
      <c r="D11" s="50">
        <v>6</v>
      </c>
      <c r="E11" s="51">
        <f t="shared" ref="E11:E21" si="0">D11/C11</f>
        <v>1</v>
      </c>
      <c r="F11" s="52">
        <f t="shared" ref="F11:F20" si="1">SUM(H11+J11+L11)</f>
        <v>6</v>
      </c>
      <c r="G11" s="53">
        <f t="shared" ref="G11:G21" si="2">F11/D11</f>
        <v>1</v>
      </c>
      <c r="H11" s="54">
        <f>'[4]2 класс'!J2</f>
        <v>0</v>
      </c>
      <c r="I11" s="55">
        <f t="shared" ref="I11:I21" si="3">H11/F11</f>
        <v>0</v>
      </c>
      <c r="J11" s="54">
        <f>'[4]2 класс'!K2</f>
        <v>6</v>
      </c>
      <c r="K11" s="55">
        <f t="shared" ref="K11:K21" si="4">J11/F11</f>
        <v>1</v>
      </c>
      <c r="L11" s="54">
        <f>'[4]2 класс'!L2</f>
        <v>0</v>
      </c>
      <c r="M11" s="55">
        <f t="shared" ref="M11:M21" si="5">L11/F11</f>
        <v>0</v>
      </c>
      <c r="N11" s="4" t="str">
        <f t="shared" ref="N11:N21" si="6">IF((H11+J11+L11)&gt;D11,"ОШИБКА","")</f>
        <v/>
      </c>
    </row>
    <row r="12" spans="1:14" x14ac:dyDescent="0.25">
      <c r="A12" s="48">
        <v>3</v>
      </c>
      <c r="B12" s="49">
        <v>3</v>
      </c>
      <c r="C12" s="50">
        <v>3</v>
      </c>
      <c r="D12" s="50">
        <v>3</v>
      </c>
      <c r="E12" s="51">
        <f t="shared" si="0"/>
        <v>1</v>
      </c>
      <c r="F12" s="52">
        <f t="shared" si="1"/>
        <v>3</v>
      </c>
      <c r="G12" s="53">
        <f t="shared" si="2"/>
        <v>1</v>
      </c>
      <c r="H12" s="54">
        <f>'[4]3 класс'!J2</f>
        <v>0</v>
      </c>
      <c r="I12" s="55">
        <f t="shared" si="3"/>
        <v>0</v>
      </c>
      <c r="J12" s="54">
        <f>'[4]3 класс'!K2</f>
        <v>3</v>
      </c>
      <c r="K12" s="55">
        <f t="shared" si="4"/>
        <v>1</v>
      </c>
      <c r="L12" s="54">
        <f>'[4]3 класс'!L2</f>
        <v>0</v>
      </c>
      <c r="M12" s="55">
        <f t="shared" si="5"/>
        <v>0</v>
      </c>
      <c r="N12" s="4" t="str">
        <f t="shared" si="6"/>
        <v/>
      </c>
    </row>
    <row r="13" spans="1:14" x14ac:dyDescent="0.25">
      <c r="A13" s="48">
        <v>4</v>
      </c>
      <c r="B13" s="49">
        <v>4</v>
      </c>
      <c r="C13" s="50">
        <v>5</v>
      </c>
      <c r="D13" s="50">
        <v>5</v>
      </c>
      <c r="E13" s="51">
        <f t="shared" si="0"/>
        <v>1</v>
      </c>
      <c r="F13" s="52">
        <f t="shared" si="1"/>
        <v>5</v>
      </c>
      <c r="G13" s="53">
        <f t="shared" si="2"/>
        <v>1</v>
      </c>
      <c r="H13" s="54">
        <f>'[4]4 класс'!K2</f>
        <v>0</v>
      </c>
      <c r="I13" s="55">
        <f t="shared" si="3"/>
        <v>0</v>
      </c>
      <c r="J13" s="54">
        <f>'[4]4 класс'!L2</f>
        <v>5</v>
      </c>
      <c r="K13" s="55">
        <f t="shared" si="4"/>
        <v>1</v>
      </c>
      <c r="L13" s="54">
        <f>'[4]4 класс'!M2</f>
        <v>0</v>
      </c>
      <c r="M13" s="55">
        <f t="shared" si="5"/>
        <v>0</v>
      </c>
      <c r="N13" s="4" t="str">
        <f t="shared" si="6"/>
        <v/>
      </c>
    </row>
    <row r="14" spans="1:14" x14ac:dyDescent="0.25">
      <c r="A14" s="48">
        <v>5</v>
      </c>
      <c r="B14" s="49">
        <v>5</v>
      </c>
      <c r="C14" s="50"/>
      <c r="D14" s="50"/>
      <c r="E14" s="51" t="e">
        <f t="shared" si="0"/>
        <v>#DIV/0!</v>
      </c>
      <c r="F14" s="52">
        <f t="shared" si="1"/>
        <v>0</v>
      </c>
      <c r="G14" s="53" t="e">
        <f t="shared" si="2"/>
        <v>#DIV/0!</v>
      </c>
      <c r="H14" s="54">
        <f>'[4]5 класс'!L2</f>
        <v>0</v>
      </c>
      <c r="I14" s="55" t="e">
        <f t="shared" si="3"/>
        <v>#DIV/0!</v>
      </c>
      <c r="J14" s="54">
        <f>'[4]5 класс'!M2</f>
        <v>0</v>
      </c>
      <c r="K14" s="55" t="e">
        <f t="shared" si="4"/>
        <v>#DIV/0!</v>
      </c>
      <c r="L14" s="54">
        <f>'[4]5 класс'!N2</f>
        <v>0</v>
      </c>
      <c r="M14" s="55" t="e">
        <f t="shared" si="5"/>
        <v>#DIV/0!</v>
      </c>
      <c r="N14" s="4" t="str">
        <f t="shared" si="6"/>
        <v/>
      </c>
    </row>
    <row r="15" spans="1:14" x14ac:dyDescent="0.25">
      <c r="A15" s="48">
        <v>6</v>
      </c>
      <c r="B15" s="49">
        <v>6</v>
      </c>
      <c r="C15" s="50"/>
      <c r="D15" s="50"/>
      <c r="E15" s="51" t="e">
        <f t="shared" si="0"/>
        <v>#DIV/0!</v>
      </c>
      <c r="F15" s="52">
        <f t="shared" si="1"/>
        <v>0</v>
      </c>
      <c r="G15" s="53" t="e">
        <f t="shared" si="2"/>
        <v>#DIV/0!</v>
      </c>
      <c r="H15" s="54">
        <f>'[4]6 класс'!L2</f>
        <v>0</v>
      </c>
      <c r="I15" s="55" t="e">
        <f t="shared" si="3"/>
        <v>#DIV/0!</v>
      </c>
      <c r="J15" s="54">
        <f>'[4]6 класс'!M2</f>
        <v>0</v>
      </c>
      <c r="K15" s="55" t="e">
        <f t="shared" si="4"/>
        <v>#DIV/0!</v>
      </c>
      <c r="L15" s="54">
        <f>'[4]6 класс'!N2</f>
        <v>0</v>
      </c>
      <c r="M15" s="55" t="e">
        <f t="shared" si="5"/>
        <v>#DIV/0!</v>
      </c>
      <c r="N15" s="4" t="str">
        <f t="shared" si="6"/>
        <v/>
      </c>
    </row>
    <row r="16" spans="1:14" x14ac:dyDescent="0.25">
      <c r="A16" s="48">
        <v>7</v>
      </c>
      <c r="B16" s="49">
        <v>7</v>
      </c>
      <c r="C16" s="50"/>
      <c r="D16" s="50"/>
      <c r="E16" s="51" t="e">
        <f t="shared" si="0"/>
        <v>#DIV/0!</v>
      </c>
      <c r="F16" s="52">
        <f t="shared" si="1"/>
        <v>0</v>
      </c>
      <c r="G16" s="53" t="e">
        <f t="shared" si="2"/>
        <v>#DIV/0!</v>
      </c>
      <c r="H16" s="54">
        <f>'[4]7 класс'!L2</f>
        <v>0</v>
      </c>
      <c r="I16" s="55" t="e">
        <f t="shared" si="3"/>
        <v>#DIV/0!</v>
      </c>
      <c r="J16" s="54">
        <f>'[4]7 класс'!M2</f>
        <v>0</v>
      </c>
      <c r="K16" s="55" t="e">
        <f t="shared" si="4"/>
        <v>#DIV/0!</v>
      </c>
      <c r="L16" s="54">
        <f>'[4]7 класс'!N2</f>
        <v>0</v>
      </c>
      <c r="M16" s="55" t="e">
        <f t="shared" si="5"/>
        <v>#DIV/0!</v>
      </c>
      <c r="N16" s="4" t="str">
        <f t="shared" si="6"/>
        <v/>
      </c>
    </row>
    <row r="17" spans="1:14" x14ac:dyDescent="0.25">
      <c r="A17" s="48">
        <v>8</v>
      </c>
      <c r="B17" s="49">
        <v>8</v>
      </c>
      <c r="C17" s="50"/>
      <c r="D17" s="50"/>
      <c r="E17" s="51" t="e">
        <f t="shared" si="0"/>
        <v>#DIV/0!</v>
      </c>
      <c r="F17" s="52">
        <f t="shared" si="1"/>
        <v>0</v>
      </c>
      <c r="G17" s="53" t="e">
        <f t="shared" si="2"/>
        <v>#DIV/0!</v>
      </c>
      <c r="H17" s="54">
        <f>'[4]8 класс'!L2</f>
        <v>0</v>
      </c>
      <c r="I17" s="55" t="e">
        <f t="shared" si="3"/>
        <v>#DIV/0!</v>
      </c>
      <c r="J17" s="54">
        <f>'[4]8 класс'!M2</f>
        <v>0</v>
      </c>
      <c r="K17" s="55" t="e">
        <f t="shared" si="4"/>
        <v>#DIV/0!</v>
      </c>
      <c r="L17" s="54">
        <f>'[4]8 класс'!N2</f>
        <v>0</v>
      </c>
      <c r="M17" s="55" t="e">
        <f t="shared" si="5"/>
        <v>#DIV/0!</v>
      </c>
      <c r="N17" s="4" t="str">
        <f t="shared" si="6"/>
        <v/>
      </c>
    </row>
    <row r="18" spans="1:14" x14ac:dyDescent="0.25">
      <c r="A18" s="48">
        <v>9</v>
      </c>
      <c r="B18" s="49">
        <v>9</v>
      </c>
      <c r="C18" s="50"/>
      <c r="D18" s="50"/>
      <c r="E18" s="51" t="e">
        <f t="shared" si="0"/>
        <v>#DIV/0!</v>
      </c>
      <c r="F18" s="52">
        <f t="shared" si="1"/>
        <v>0</v>
      </c>
      <c r="G18" s="53" t="e">
        <f t="shared" si="2"/>
        <v>#DIV/0!</v>
      </c>
      <c r="H18" s="54">
        <f>'[4]9 класс'!L2</f>
        <v>0</v>
      </c>
      <c r="I18" s="55" t="e">
        <f t="shared" si="3"/>
        <v>#DIV/0!</v>
      </c>
      <c r="J18" s="54">
        <f>'[4]9 класс'!M2</f>
        <v>0</v>
      </c>
      <c r="K18" s="55" t="e">
        <f t="shared" si="4"/>
        <v>#DIV/0!</v>
      </c>
      <c r="L18" s="54">
        <f>'[4]9 класс'!N2</f>
        <v>0</v>
      </c>
      <c r="M18" s="55" t="e">
        <f t="shared" si="5"/>
        <v>#DIV/0!</v>
      </c>
      <c r="N18" s="4" t="str">
        <f t="shared" si="6"/>
        <v/>
      </c>
    </row>
    <row r="19" spans="1:14" x14ac:dyDescent="0.25">
      <c r="A19" s="48">
        <v>10</v>
      </c>
      <c r="B19" s="49">
        <v>10</v>
      </c>
      <c r="C19" s="50"/>
      <c r="D19" s="50"/>
      <c r="E19" s="51" t="e">
        <f t="shared" si="0"/>
        <v>#DIV/0!</v>
      </c>
      <c r="F19" s="52">
        <f t="shared" si="1"/>
        <v>0</v>
      </c>
      <c r="G19" s="53" t="e">
        <f t="shared" si="2"/>
        <v>#DIV/0!</v>
      </c>
      <c r="H19" s="54">
        <f>'[4]10 класс'!L2</f>
        <v>0</v>
      </c>
      <c r="I19" s="55" t="e">
        <f t="shared" si="3"/>
        <v>#DIV/0!</v>
      </c>
      <c r="J19" s="54">
        <f>'[4]10 класс'!M2</f>
        <v>0</v>
      </c>
      <c r="K19" s="55" t="e">
        <f t="shared" si="4"/>
        <v>#DIV/0!</v>
      </c>
      <c r="L19" s="54">
        <f>'[4]10 класс'!N2</f>
        <v>0</v>
      </c>
      <c r="M19" s="55" t="e">
        <f t="shared" si="5"/>
        <v>#DIV/0!</v>
      </c>
      <c r="N19" s="4" t="str">
        <f t="shared" si="6"/>
        <v/>
      </c>
    </row>
    <row r="20" spans="1:14" x14ac:dyDescent="0.25">
      <c r="A20" s="48">
        <v>11</v>
      </c>
      <c r="B20" s="49">
        <v>11</v>
      </c>
      <c r="C20" s="50"/>
      <c r="D20" s="50"/>
      <c r="E20" s="51" t="e">
        <f t="shared" si="0"/>
        <v>#DIV/0!</v>
      </c>
      <c r="F20" s="52">
        <f t="shared" si="1"/>
        <v>0</v>
      </c>
      <c r="G20" s="53" t="e">
        <f t="shared" si="2"/>
        <v>#DIV/0!</v>
      </c>
      <c r="H20" s="54">
        <f>'[4]11 класс'!L2</f>
        <v>0</v>
      </c>
      <c r="I20" s="55" t="e">
        <f t="shared" si="3"/>
        <v>#DIV/0!</v>
      </c>
      <c r="J20" s="54">
        <f>'[4]11 класс'!M2</f>
        <v>0</v>
      </c>
      <c r="K20" s="55" t="e">
        <f t="shared" si="4"/>
        <v>#DIV/0!</v>
      </c>
      <c r="L20" s="54">
        <f>'[4]11 класс'!N2</f>
        <v>0</v>
      </c>
      <c r="M20" s="55" t="e">
        <f t="shared" si="5"/>
        <v>#DIV/0!</v>
      </c>
      <c r="N20" s="4" t="str">
        <f t="shared" si="6"/>
        <v/>
      </c>
    </row>
    <row r="21" spans="1:14" x14ac:dyDescent="0.25">
      <c r="A21" s="56" t="s">
        <v>8</v>
      </c>
      <c r="B21" s="46"/>
      <c r="C21" s="57">
        <f>SUM(C10:C20)</f>
        <v>20</v>
      </c>
      <c r="D21" s="58">
        <f>SUM(D10:D20)</f>
        <v>20</v>
      </c>
      <c r="E21" s="51">
        <f t="shared" si="0"/>
        <v>1</v>
      </c>
      <c r="F21" s="58">
        <f>SUM(F10:F20)</f>
        <v>20</v>
      </c>
      <c r="G21" s="53">
        <f t="shared" si="2"/>
        <v>1</v>
      </c>
      <c r="H21" s="57">
        <f>SUM(H10:H20)</f>
        <v>0</v>
      </c>
      <c r="I21" s="55">
        <f t="shared" si="3"/>
        <v>0</v>
      </c>
      <c r="J21" s="57">
        <f>SUM(J10:J20)</f>
        <v>20</v>
      </c>
      <c r="K21" s="55">
        <f t="shared" si="4"/>
        <v>1</v>
      </c>
      <c r="L21" s="57">
        <f>SUM(L10:L20)</f>
        <v>0</v>
      </c>
      <c r="M21" s="55">
        <f t="shared" si="5"/>
        <v>0</v>
      </c>
      <c r="N21" s="4" t="str">
        <f t="shared" si="6"/>
        <v/>
      </c>
    </row>
  </sheetData>
  <sheetProtection algorithmName="SHA-512" hashValue="OjyucFl/uiXVVoVqc5H0Gqd6F/maq61SQEdifoX34PH4lsdBeTAAm0Nr4zMTFoCsJRatjSBaMQ+k4yr02O4K2Q==" saltValue="oOQQKjzRzz/ulqRiMohhQQ==" spinCount="100000" sheet="1" objects="1" scenarios="1" formatCells="0" formatColumns="0" formatRows="0" insertColumns="0" insertRows="0" insertHyperlinks="0" deleteColumns="0" deleteRows="0" sort="0" autoFilter="0" pivotTables="0"/>
  <mergeCells count="16">
    <mergeCell ref="F5:F8"/>
    <mergeCell ref="G5:G8"/>
    <mergeCell ref="H5:I7"/>
    <mergeCell ref="J5:K7"/>
    <mergeCell ref="L5:M7"/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1048576"/>
    </sheetView>
  </sheetViews>
  <sheetFormatPr defaultRowHeight="15" x14ac:dyDescent="0.25"/>
  <cols>
    <col min="1" max="16384" width="9.140625" style="30"/>
  </cols>
  <sheetData/>
  <sheetProtection algorithmName="SHA-512" hashValue="/aS252tGJR08eTXiEse574i4t+G78M8KiOnfZFW6pVgTPR7qnkz6foODBKcGmydW5FbHa6gWd/IVwvVY+hMTWQ==" saltValue="SnNirhZJz0bjr0nuJlIUJA==" spinCount="100000" sheet="1" formatCells="0" formatColumns="0" formatRows="0" insertColumns="0" insertRows="0" insertHyperlinks="0" deleteColumns="0" deleteRows="0" sort="0" autoFilter="0" pivotTables="0"/>
  <mergeCells count="1">
    <mergeCell ref="A1:XFD10485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СВОД</vt:lpstr>
      <vt:lpstr>НАЧАЛО</vt:lpstr>
      <vt:lpstr>МБОУ СОШ №1 с. Мугур-Аксы</vt:lpstr>
      <vt:lpstr>МБОУ "СОШ №2" с. Мугур-Аксы</vt:lpstr>
      <vt:lpstr>МБОУ Моген-Буренская СОШ с. К-Х</vt:lpstr>
      <vt:lpstr>МБОУ Тоолайлыгская НОШ</vt:lpstr>
      <vt:lpstr>КОНЕЦ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Богдан Скрынников</dc:creator>
  <cp:lastModifiedBy>Оксана</cp:lastModifiedBy>
  <dcterms:created xsi:type="dcterms:W3CDTF">2020-04-16T14:33:12Z</dcterms:created>
  <dcterms:modified xsi:type="dcterms:W3CDTF">2020-10-26T08:09:50Z</dcterms:modified>
</cp:coreProperties>
</file>